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5511\OneDrive - medline.com\TVBL\"/>
    </mc:Choice>
  </mc:AlternateContent>
  <bookViews>
    <workbookView xWindow="0" yWindow="0" windowWidth="23040" windowHeight="8616"/>
  </bookViews>
  <sheets>
    <sheet name="Input" sheetId="1" r:id="rId1"/>
    <sheet name="Printable Line-up" sheetId="2" r:id="rId2"/>
    <sheet name="Graphical" sheetId="3" r:id="rId3"/>
  </sheets>
  <definedNames>
    <definedName name="_xlnm.Print_Area" localSheetId="1">'Printable Line-up'!$A$1:$J$16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2" l="1"/>
  <c r="B18" i="2"/>
  <c r="C18" i="2"/>
  <c r="D18" i="2"/>
  <c r="E18" i="2"/>
  <c r="F18" i="2"/>
  <c r="G18" i="2"/>
  <c r="H18" i="2"/>
  <c r="I18" i="2"/>
  <c r="C16" i="2" l="1"/>
  <c r="I1" i="3" l="1"/>
  <c r="A1" i="3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G3" i="2"/>
  <c r="B3" i="2"/>
  <c r="I1" i="2"/>
  <c r="A1" i="2"/>
  <c r="J46" i="1"/>
  <c r="I46" i="1"/>
  <c r="H46" i="1"/>
  <c r="G46" i="1"/>
  <c r="F46" i="1"/>
  <c r="E46" i="1"/>
  <c r="D46" i="1"/>
  <c r="C46" i="1"/>
  <c r="J45" i="1"/>
  <c r="C45" i="1"/>
  <c r="C44" i="1"/>
  <c r="F44" i="1" s="1"/>
  <c r="J43" i="1"/>
  <c r="C43" i="1"/>
  <c r="C42" i="1"/>
  <c r="F42" i="1" s="1"/>
  <c r="J41" i="1"/>
  <c r="C41" i="1"/>
  <c r="C40" i="1"/>
  <c r="F40" i="1" s="1"/>
  <c r="J39" i="1"/>
  <c r="C39" i="1"/>
  <c r="C38" i="1"/>
  <c r="F38" i="1" s="1"/>
  <c r="J37" i="1"/>
  <c r="C37" i="1"/>
  <c r="J33" i="1"/>
  <c r="I33" i="1"/>
  <c r="H33" i="1"/>
  <c r="G33" i="1"/>
  <c r="F33" i="1"/>
  <c r="E33" i="1"/>
  <c r="D33" i="1"/>
  <c r="I28" i="1"/>
  <c r="D18" i="3" s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I47" i="3" s="1"/>
  <c r="M20" i="1"/>
  <c r="L20" i="1"/>
  <c r="AC19" i="1"/>
  <c r="AB19" i="1"/>
  <c r="AA19" i="1"/>
  <c r="Z19" i="1"/>
  <c r="Y19" i="1"/>
  <c r="X19" i="1"/>
  <c r="W19" i="1"/>
  <c r="N19" i="1"/>
  <c r="M19" i="1"/>
  <c r="AC18" i="1"/>
  <c r="AB18" i="1"/>
  <c r="AA18" i="1"/>
  <c r="Z18" i="1"/>
  <c r="Y18" i="1"/>
  <c r="X18" i="1"/>
  <c r="W18" i="1"/>
  <c r="N18" i="1"/>
  <c r="M18" i="1"/>
  <c r="AC17" i="1"/>
  <c r="AB17" i="1"/>
  <c r="AA17" i="1"/>
  <c r="Z17" i="1"/>
  <c r="Y17" i="1"/>
  <c r="X17" i="1"/>
  <c r="W17" i="1"/>
  <c r="N17" i="1"/>
  <c r="B16" i="2" s="1"/>
  <c r="I44" i="3" s="1"/>
  <c r="M17" i="1"/>
  <c r="AC16" i="1"/>
  <c r="AB16" i="1"/>
  <c r="AA16" i="1"/>
  <c r="Z16" i="1"/>
  <c r="Y16" i="1"/>
  <c r="X16" i="1"/>
  <c r="W16" i="1"/>
  <c r="N16" i="1"/>
  <c r="B15" i="2" s="1"/>
  <c r="I43" i="3" s="1"/>
  <c r="M16" i="1"/>
  <c r="AC15" i="1"/>
  <c r="AB15" i="1"/>
  <c r="AA15" i="1"/>
  <c r="Z15" i="1"/>
  <c r="Y15" i="1"/>
  <c r="X15" i="1"/>
  <c r="W15" i="1"/>
  <c r="N15" i="1"/>
  <c r="M15" i="1"/>
  <c r="AC14" i="1"/>
  <c r="AB14" i="1"/>
  <c r="AA14" i="1"/>
  <c r="Z14" i="1"/>
  <c r="Y14" i="1"/>
  <c r="X14" i="1"/>
  <c r="W14" i="1"/>
  <c r="N14" i="1"/>
  <c r="V23" i="1" s="1"/>
  <c r="M14" i="1"/>
  <c r="AC13" i="1"/>
  <c r="AB13" i="1"/>
  <c r="AA13" i="1"/>
  <c r="Z13" i="1"/>
  <c r="Y13" i="1"/>
  <c r="X13" i="1"/>
  <c r="W13" i="1"/>
  <c r="N13" i="1"/>
  <c r="M13" i="1"/>
  <c r="AC12" i="1"/>
  <c r="AB12" i="1"/>
  <c r="AA12" i="1"/>
  <c r="Z12" i="1"/>
  <c r="Y12" i="1"/>
  <c r="X12" i="1"/>
  <c r="W12" i="1"/>
  <c r="N12" i="1"/>
  <c r="M12" i="1"/>
  <c r="AC11" i="1"/>
  <c r="AB11" i="1"/>
  <c r="AA11" i="1"/>
  <c r="Z11" i="1"/>
  <c r="Y11" i="1"/>
  <c r="X11" i="1"/>
  <c r="W11" i="1"/>
  <c r="N11" i="1"/>
  <c r="M11" i="1"/>
  <c r="AC10" i="1"/>
  <c r="AB10" i="1"/>
  <c r="AA10" i="1"/>
  <c r="Z10" i="1"/>
  <c r="Y10" i="1"/>
  <c r="X10" i="1"/>
  <c r="W10" i="1"/>
  <c r="N10" i="1"/>
  <c r="R23" i="1" s="1"/>
  <c r="M10" i="1"/>
  <c r="AC9" i="1"/>
  <c r="AB9" i="1"/>
  <c r="AA9" i="1"/>
  <c r="Z9" i="1"/>
  <c r="Y9" i="1"/>
  <c r="X9" i="1"/>
  <c r="W9" i="1"/>
  <c r="N9" i="1"/>
  <c r="G29" i="1" s="1"/>
  <c r="B27" i="3" s="1"/>
  <c r="M9" i="1"/>
  <c r="AC8" i="1"/>
  <c r="AB8" i="1"/>
  <c r="AA8" i="1"/>
  <c r="Z8" i="1"/>
  <c r="Y8" i="1"/>
  <c r="X8" i="1"/>
  <c r="W8" i="1"/>
  <c r="N8" i="1"/>
  <c r="M8" i="1"/>
  <c r="O5" i="1"/>
  <c r="I27" i="1" l="1"/>
  <c r="H18" i="3" s="1"/>
  <c r="G25" i="1"/>
  <c r="F44" i="3" s="1"/>
  <c r="E24" i="1"/>
  <c r="C36" i="3" s="1"/>
  <c r="H25" i="1"/>
  <c r="F45" i="3" s="1"/>
  <c r="F30" i="1"/>
  <c r="B8" i="3" s="1"/>
  <c r="I31" i="1"/>
  <c r="F9" i="3" s="1"/>
  <c r="I24" i="1"/>
  <c r="C40" i="3" s="1"/>
  <c r="H28" i="1"/>
  <c r="D17" i="3" s="1"/>
  <c r="E27" i="1"/>
  <c r="H14" i="3" s="1"/>
  <c r="F29" i="1"/>
  <c r="B26" i="3" s="1"/>
  <c r="D32" i="1"/>
  <c r="J6" i="3" s="1"/>
  <c r="G30" i="1"/>
  <c r="B9" i="3" s="1"/>
  <c r="Z5" i="1"/>
  <c r="S18" i="1" s="1"/>
  <c r="Y5" i="1"/>
  <c r="R16" i="1" s="1"/>
  <c r="Z23" i="1"/>
  <c r="Z33" i="1" s="1"/>
  <c r="J38" i="1"/>
  <c r="J40" i="1"/>
  <c r="J42" i="1"/>
  <c r="J44" i="1"/>
  <c r="Q23" i="1"/>
  <c r="Q33" i="1" s="1"/>
  <c r="Y23" i="1"/>
  <c r="Y33" i="1" s="1"/>
  <c r="B17" i="2"/>
  <c r="I45" i="3" s="1"/>
  <c r="B8" i="2"/>
  <c r="I36" i="3" s="1"/>
  <c r="O20" i="1"/>
  <c r="U23" i="1"/>
  <c r="D31" i="1"/>
  <c r="F31" i="1"/>
  <c r="F6" i="3" s="1"/>
  <c r="H29" i="1"/>
  <c r="B28" i="3" s="1"/>
  <c r="E28" i="1"/>
  <c r="D14" i="3" s="1"/>
  <c r="P23" i="1"/>
  <c r="AC5" i="1"/>
  <c r="V9" i="1" s="1"/>
  <c r="W5" i="1"/>
  <c r="P8" i="1" s="1"/>
  <c r="AA5" i="1"/>
  <c r="T12" i="1" s="1"/>
  <c r="R33" i="1"/>
  <c r="V33" i="1"/>
  <c r="F32" i="1"/>
  <c r="J8" i="3" s="1"/>
  <c r="D26" i="1"/>
  <c r="J24" i="3" s="1"/>
  <c r="G24" i="1"/>
  <c r="C38" i="3" s="1"/>
  <c r="T23" i="1"/>
  <c r="B11" i="2"/>
  <c r="I39" i="3" s="1"/>
  <c r="G31" i="1"/>
  <c r="F7" i="3" s="1"/>
  <c r="H30" i="1"/>
  <c r="B10" i="3" s="1"/>
  <c r="X23" i="1"/>
  <c r="D29" i="1"/>
  <c r="B24" i="3" s="1"/>
  <c r="E31" i="1"/>
  <c r="F5" i="3" s="1"/>
  <c r="J31" i="1"/>
  <c r="R19" i="1"/>
  <c r="H24" i="1"/>
  <c r="C39" i="3" s="1"/>
  <c r="J26" i="1"/>
  <c r="B10" i="2"/>
  <c r="I38" i="3" s="1"/>
  <c r="H31" i="1"/>
  <c r="F8" i="3" s="1"/>
  <c r="J28" i="1"/>
  <c r="F24" i="1"/>
  <c r="C37" i="3" s="1"/>
  <c r="S23" i="1"/>
  <c r="B14" i="2"/>
  <c r="I42" i="3" s="1"/>
  <c r="E30" i="1"/>
  <c r="B7" i="3" s="1"/>
  <c r="F25" i="1"/>
  <c r="F43" i="3" s="1"/>
  <c r="D30" i="1"/>
  <c r="I25" i="1"/>
  <c r="F46" i="3" s="1"/>
  <c r="W23" i="1"/>
  <c r="G32" i="1"/>
  <c r="J9" i="3" s="1"/>
  <c r="I46" i="3"/>
  <c r="L19" i="1"/>
  <c r="E32" i="1"/>
  <c r="J7" i="3" s="1"/>
  <c r="F27" i="1"/>
  <c r="H15" i="3" s="1"/>
  <c r="H32" i="1"/>
  <c r="J10" i="3" s="1"/>
  <c r="J30" i="1"/>
  <c r="AA23" i="1"/>
  <c r="S19" i="1"/>
  <c r="D24" i="1"/>
  <c r="B7" i="2"/>
  <c r="I35" i="3" s="1"/>
  <c r="I37" i="1"/>
  <c r="E37" i="1"/>
  <c r="H37" i="1"/>
  <c r="D37" i="1"/>
  <c r="I39" i="1"/>
  <c r="E39" i="1"/>
  <c r="H39" i="1"/>
  <c r="D39" i="1"/>
  <c r="I41" i="1"/>
  <c r="E41" i="1"/>
  <c r="H41" i="1"/>
  <c r="D41" i="1"/>
  <c r="I43" i="1"/>
  <c r="E43" i="1"/>
  <c r="H43" i="1"/>
  <c r="D43" i="1"/>
  <c r="I45" i="1"/>
  <c r="E45" i="1"/>
  <c r="H45" i="1"/>
  <c r="D45" i="1"/>
  <c r="G28" i="1"/>
  <c r="D16" i="3" s="1"/>
  <c r="H27" i="1"/>
  <c r="H17" i="3" s="1"/>
  <c r="B9" i="2"/>
  <c r="I37" i="3" s="1"/>
  <c r="F28" i="1"/>
  <c r="D15" i="3" s="1"/>
  <c r="I26" i="1"/>
  <c r="J29" i="3" s="1"/>
  <c r="E26" i="1"/>
  <c r="J25" i="3" s="1"/>
  <c r="B13" i="2"/>
  <c r="I41" i="3" s="1"/>
  <c r="H26" i="1"/>
  <c r="J28" i="3" s="1"/>
  <c r="J24" i="1"/>
  <c r="F26" i="1"/>
  <c r="J26" i="3" s="1"/>
  <c r="D28" i="1"/>
  <c r="D13" i="3" s="1"/>
  <c r="F37" i="1"/>
  <c r="F39" i="1"/>
  <c r="F41" i="1"/>
  <c r="F43" i="1"/>
  <c r="F45" i="1"/>
  <c r="I38" i="1"/>
  <c r="E38" i="1"/>
  <c r="H38" i="1"/>
  <c r="D38" i="1"/>
  <c r="I40" i="1"/>
  <c r="E40" i="1"/>
  <c r="H40" i="1"/>
  <c r="D40" i="1"/>
  <c r="I42" i="1"/>
  <c r="E42" i="1"/>
  <c r="H42" i="1"/>
  <c r="D42" i="1"/>
  <c r="I44" i="1"/>
  <c r="E44" i="1"/>
  <c r="H44" i="1"/>
  <c r="D44" i="1"/>
  <c r="X5" i="1"/>
  <c r="Q17" i="1" s="1"/>
  <c r="AB5" i="1"/>
  <c r="J25" i="1"/>
  <c r="I29" i="1"/>
  <c r="B29" i="3" s="1"/>
  <c r="E25" i="1"/>
  <c r="F42" i="3" s="1"/>
  <c r="J29" i="1"/>
  <c r="D27" i="1"/>
  <c r="E29" i="1"/>
  <c r="B25" i="3" s="1"/>
  <c r="I30" i="1"/>
  <c r="B11" i="3" s="1"/>
  <c r="J32" i="1"/>
  <c r="G27" i="1"/>
  <c r="H16" i="3" s="1"/>
  <c r="AB23" i="1"/>
  <c r="D25" i="1"/>
  <c r="F41" i="3" s="1"/>
  <c r="G26" i="1"/>
  <c r="J27" i="3" s="1"/>
  <c r="J27" i="1"/>
  <c r="I32" i="1"/>
  <c r="J11" i="3" s="1"/>
  <c r="G37" i="1"/>
  <c r="G38" i="1"/>
  <c r="G39" i="1"/>
  <c r="G40" i="1"/>
  <c r="G41" i="1"/>
  <c r="G42" i="1"/>
  <c r="G43" i="1"/>
  <c r="G44" i="1"/>
  <c r="G45" i="1"/>
  <c r="B12" i="2"/>
  <c r="I40" i="3" s="1"/>
  <c r="S13" i="1" l="1"/>
  <c r="S17" i="1"/>
  <c r="S10" i="1"/>
  <c r="S15" i="1"/>
  <c r="S11" i="1"/>
  <c r="S14" i="1"/>
  <c r="S9" i="1"/>
  <c r="S16" i="1"/>
  <c r="S12" i="1"/>
  <c r="S8" i="1"/>
  <c r="T11" i="1"/>
  <c r="R9" i="1"/>
  <c r="T15" i="1"/>
  <c r="R12" i="1"/>
  <c r="R17" i="1"/>
  <c r="T16" i="1"/>
  <c r="R11" i="1"/>
  <c r="V14" i="1"/>
  <c r="R13" i="1"/>
  <c r="R8" i="1"/>
  <c r="R18" i="1"/>
  <c r="T8" i="1"/>
  <c r="V18" i="1"/>
  <c r="V10" i="1"/>
  <c r="R14" i="1"/>
  <c r="V13" i="1"/>
  <c r="V17" i="1"/>
  <c r="R10" i="1"/>
  <c r="R15" i="1"/>
  <c r="L15" i="1"/>
  <c r="K10" i="1"/>
  <c r="U30" i="1"/>
  <c r="U33" i="1"/>
  <c r="Y28" i="1"/>
  <c r="V32" i="1"/>
  <c r="Z25" i="1"/>
  <c r="Q25" i="1"/>
  <c r="Q31" i="1"/>
  <c r="Q32" i="1"/>
  <c r="U32" i="1"/>
  <c r="K14" i="1"/>
  <c r="U19" i="1"/>
  <c r="U15" i="1"/>
  <c r="U11" i="1"/>
  <c r="C35" i="3"/>
  <c r="K9" i="1"/>
  <c r="Q24" i="1"/>
  <c r="K17" i="1"/>
  <c r="K13" i="1"/>
  <c r="Z24" i="1"/>
  <c r="K16" i="1"/>
  <c r="U8" i="1"/>
  <c r="Y26" i="1"/>
  <c r="X31" i="1"/>
  <c r="X27" i="1"/>
  <c r="X30" i="1"/>
  <c r="X26" i="1"/>
  <c r="X25" i="1"/>
  <c r="X24" i="1"/>
  <c r="X29" i="1"/>
  <c r="X33" i="1"/>
  <c r="X28" i="1"/>
  <c r="X32" i="1"/>
  <c r="L12" i="1"/>
  <c r="V24" i="1"/>
  <c r="Z31" i="1"/>
  <c r="R27" i="1"/>
  <c r="U13" i="1"/>
  <c r="U10" i="1"/>
  <c r="Y27" i="1"/>
  <c r="Q19" i="1"/>
  <c r="Q15" i="1"/>
  <c r="Q14" i="1"/>
  <c r="Q11" i="1"/>
  <c r="Q10" i="1"/>
  <c r="U27" i="1"/>
  <c r="U12" i="1"/>
  <c r="Y30" i="1"/>
  <c r="L16" i="1"/>
  <c r="Z28" i="1"/>
  <c r="R31" i="1"/>
  <c r="U9" i="1"/>
  <c r="L8" i="1"/>
  <c r="P11" i="1"/>
  <c r="U18" i="1"/>
  <c r="H13" i="3"/>
  <c r="Q27" i="1"/>
  <c r="U28" i="1"/>
  <c r="U29" i="1"/>
  <c r="K19" i="1"/>
  <c r="U16" i="1"/>
  <c r="K15" i="1"/>
  <c r="B6" i="3"/>
  <c r="Z30" i="1"/>
  <c r="L18" i="1"/>
  <c r="L10" i="1"/>
  <c r="L17" i="1"/>
  <c r="L13" i="1"/>
  <c r="L9" i="1"/>
  <c r="L14" i="1"/>
  <c r="Q12" i="1"/>
  <c r="K11" i="1"/>
  <c r="Y31" i="1"/>
  <c r="Y25" i="1"/>
  <c r="T31" i="1"/>
  <c r="T27" i="1"/>
  <c r="T30" i="1"/>
  <c r="T26" i="1"/>
  <c r="T29" i="1"/>
  <c r="T25" i="1"/>
  <c r="T32" i="1"/>
  <c r="T24" i="1"/>
  <c r="T33" i="1"/>
  <c r="T28" i="1"/>
  <c r="V27" i="1"/>
  <c r="V25" i="1"/>
  <c r="Z26" i="1"/>
  <c r="Z32" i="1"/>
  <c r="R24" i="1"/>
  <c r="R28" i="1"/>
  <c r="R29" i="1"/>
  <c r="P16" i="1"/>
  <c r="Q9" i="1"/>
  <c r="Q28" i="1"/>
  <c r="Q26" i="1"/>
  <c r="P31" i="1"/>
  <c r="P27" i="1"/>
  <c r="P30" i="1"/>
  <c r="P26" i="1"/>
  <c r="P25" i="1"/>
  <c r="P29" i="1"/>
  <c r="P33" i="1"/>
  <c r="P28" i="1"/>
  <c r="P32" i="1"/>
  <c r="P24" i="1"/>
  <c r="F4" i="3"/>
  <c r="U31" i="1"/>
  <c r="U24" i="1"/>
  <c r="U14" i="1"/>
  <c r="Q18" i="1"/>
  <c r="K18" i="1"/>
  <c r="K12" i="1"/>
  <c r="U25" i="1"/>
  <c r="L11" i="1"/>
  <c r="Q8" i="1"/>
  <c r="V30" i="1"/>
  <c r="R30" i="1"/>
  <c r="Z29" i="1"/>
  <c r="R25" i="1"/>
  <c r="Q13" i="1"/>
  <c r="P19" i="1"/>
  <c r="P18" i="1"/>
  <c r="P14" i="1"/>
  <c r="P10" i="1"/>
  <c r="Q29" i="1"/>
  <c r="V26" i="1"/>
  <c r="AB31" i="1"/>
  <c r="AB27" i="1"/>
  <c r="AB30" i="1"/>
  <c r="AB26" i="1"/>
  <c r="AB29" i="1"/>
  <c r="AB32" i="1"/>
  <c r="AB24" i="1"/>
  <c r="AB25" i="1"/>
  <c r="AB33" i="1"/>
  <c r="AB28" i="1"/>
  <c r="Y24" i="1"/>
  <c r="U26" i="1"/>
  <c r="AA33" i="1"/>
  <c r="AA32" i="1"/>
  <c r="AA28" i="1"/>
  <c r="AA24" i="1"/>
  <c r="AA31" i="1"/>
  <c r="AA27" i="1"/>
  <c r="AA26" i="1"/>
  <c r="AA29" i="1"/>
  <c r="AA30" i="1"/>
  <c r="AA25" i="1"/>
  <c r="Q16" i="1"/>
  <c r="W33" i="1"/>
  <c r="W32" i="1"/>
  <c r="W28" i="1"/>
  <c r="W24" i="1"/>
  <c r="W31" i="1"/>
  <c r="W27" i="1"/>
  <c r="W30" i="1"/>
  <c r="W25" i="1"/>
  <c r="W26" i="1"/>
  <c r="W29" i="1"/>
  <c r="S33" i="1"/>
  <c r="S32" i="1"/>
  <c r="S28" i="1"/>
  <c r="S31" i="1"/>
  <c r="S27" i="1"/>
  <c r="S26" i="1"/>
  <c r="S24" i="1"/>
  <c r="S30" i="1"/>
  <c r="S29" i="1"/>
  <c r="S25" i="1"/>
  <c r="K8" i="1"/>
  <c r="Y32" i="1"/>
  <c r="Y29" i="1"/>
  <c r="V31" i="1"/>
  <c r="V28" i="1"/>
  <c r="V29" i="1"/>
  <c r="Z27" i="1"/>
  <c r="R26" i="1"/>
  <c r="R32" i="1"/>
  <c r="U17" i="1"/>
  <c r="P12" i="1"/>
  <c r="T19" i="1"/>
  <c r="T18" i="1"/>
  <c r="T14" i="1"/>
  <c r="T13" i="1"/>
  <c r="T10" i="1"/>
  <c r="T17" i="1"/>
  <c r="T9" i="1"/>
  <c r="V19" i="1"/>
  <c r="V15" i="1"/>
  <c r="V11" i="1"/>
  <c r="V16" i="1"/>
  <c r="V12" i="1"/>
  <c r="V8" i="1"/>
  <c r="Q30" i="1"/>
  <c r="P15" i="1"/>
  <c r="P17" i="1"/>
  <c r="P13" i="1"/>
  <c r="P9" i="1"/>
  <c r="O13" i="1" l="1"/>
  <c r="O8" i="1"/>
  <c r="L27" i="1"/>
  <c r="O17" i="1"/>
  <c r="O19" i="1"/>
  <c r="L24" i="1"/>
  <c r="O12" i="1"/>
  <c r="O10" i="1"/>
  <c r="L32" i="1"/>
  <c r="L25" i="1"/>
  <c r="L31" i="1"/>
  <c r="O16" i="1"/>
  <c r="O15" i="1"/>
  <c r="O14" i="1"/>
  <c r="L28" i="1"/>
  <c r="L26" i="1"/>
  <c r="L29" i="1"/>
  <c r="O9" i="1"/>
  <c r="O18" i="1"/>
  <c r="L30" i="1"/>
  <c r="O11" i="1"/>
</calcChain>
</file>

<file path=xl/sharedStrings.xml><?xml version="1.0" encoding="utf-8"?>
<sst xmlns="http://schemas.openxmlformats.org/spreadsheetml/2006/main" count="102" uniqueCount="84">
  <si>
    <t>PLAYER LINE-UP WORKSHEET</t>
  </si>
  <si>
    <t>Home:</t>
  </si>
  <si>
    <t>Players in Field:</t>
  </si>
  <si>
    <t>Highlight Inning:</t>
  </si>
  <si>
    <t>Game Date:</t>
  </si>
  <si>
    <t>Away:</t>
  </si>
  <si>
    <t>Minimum</t>
  </si>
  <si>
    <t>Max Sit</t>
  </si>
  <si>
    <t>Instructions</t>
  </si>
  <si>
    <t>Batting</t>
  </si>
  <si>
    <t>Jersey</t>
  </si>
  <si>
    <t>Inning</t>
  </si>
  <si>
    <t># of Innings</t>
  </si>
  <si>
    <t>Left Field</t>
  </si>
  <si>
    <t>Right Field</t>
  </si>
  <si>
    <t>Name</t>
  </si>
  <si>
    <t/>
  </si>
  <si>
    <t>Enter Team Name in cell A2</t>
  </si>
  <si>
    <t>Order</t>
  </si>
  <si>
    <t>Number</t>
  </si>
  <si>
    <t>Player Name</t>
  </si>
  <si>
    <t>Infield</t>
  </si>
  <si>
    <t>Outfield</t>
  </si>
  <si>
    <t>Sit</t>
  </si>
  <si>
    <t>Balance</t>
  </si>
  <si>
    <t>Enter Game Date in C4</t>
  </si>
  <si>
    <t>Shortstop</t>
  </si>
  <si>
    <t>2nd Base</t>
  </si>
  <si>
    <t>3rd Base</t>
  </si>
  <si>
    <t>1st Base</t>
  </si>
  <si>
    <t>Pitcher</t>
  </si>
  <si>
    <t>Batting Order</t>
  </si>
  <si>
    <t>Catcher</t>
  </si>
  <si>
    <t>Ctr Field</t>
  </si>
  <si>
    <t>Enter Home and Away Team &amp; Coach Ifo</t>
  </si>
  <si>
    <t>Enter Batting Lineup n top Box</t>
  </si>
  <si>
    <t xml:space="preserve">  Jersey Numbers in Col B</t>
  </si>
  <si>
    <t xml:space="preserve">  Players First and Last Names in Col C</t>
  </si>
  <si>
    <t>Rt Field</t>
  </si>
  <si>
    <t xml:space="preserve">  Put a space in the jersey number field for</t>
  </si>
  <si>
    <t xml:space="preserve">    unused spots in the batting order and names</t>
  </si>
  <si>
    <t xml:space="preserve">   (do not just delete)</t>
  </si>
  <si>
    <t>Lft Field</t>
  </si>
  <si>
    <t>Fill out the fielding line-up for each ininng.</t>
  </si>
  <si>
    <t>Modify Fielding positions until errors are corrected</t>
  </si>
  <si>
    <t>Print 3 copies of the Printable Line-up Tab and</t>
  </si>
  <si>
    <t xml:space="preserve">  bring to the game (Umpire, Opposing Coach, Team)</t>
  </si>
  <si>
    <t>Graphical Tab is to view your inning by inning</t>
  </si>
  <si>
    <t xml:space="preserve"> </t>
  </si>
  <si>
    <t xml:space="preserve">  line-up to help "visualize" each inning.</t>
  </si>
  <si>
    <t>Max Innings</t>
  </si>
  <si>
    <t>Errors (Will appear in Red)</t>
  </si>
  <si>
    <t>Position By Inning</t>
  </si>
  <si>
    <t>Abbrev</t>
  </si>
  <si>
    <t>@ Position</t>
  </si>
  <si>
    <t>Infireld</t>
  </si>
  <si>
    <t>Player is not scheduled the minimum number or</t>
  </si>
  <si>
    <t>P</t>
  </si>
  <si>
    <t>innings in the Infield</t>
  </si>
  <si>
    <t>C</t>
  </si>
  <si>
    <t>1B</t>
  </si>
  <si>
    <t>innings in the Outfield</t>
  </si>
  <si>
    <t>2B</t>
  </si>
  <si>
    <t>Player is scheduled to sit more innings than allowed</t>
  </si>
  <si>
    <t>SS</t>
  </si>
  <si>
    <t>based on the number of players in the line-up</t>
  </si>
  <si>
    <t>3B</t>
  </si>
  <si>
    <t xml:space="preserve">Player is sitting twice (or three times) before all </t>
  </si>
  <si>
    <t>LF</t>
  </si>
  <si>
    <t>players have sat at least once (or twice.)</t>
  </si>
  <si>
    <t>CF</t>
  </si>
  <si>
    <t>Max Inn</t>
  </si>
  <si>
    <t>At least one player is scheduled to play a position</t>
  </si>
  <si>
    <t>RF</t>
  </si>
  <si>
    <t>more innings than allowed per game</t>
  </si>
  <si>
    <t>Players per Position</t>
  </si>
  <si>
    <t>If any items to the left are highlighted in red either that position</t>
  </si>
  <si>
    <t>has not been assigned for that inning or has been assigned to</t>
  </si>
  <si>
    <t xml:space="preserve"> more than one player in the same inning.</t>
  </si>
  <si>
    <t>NOTE:  if a player is scheduled to pitch in non consecutive</t>
  </si>
  <si>
    <t>innings, there is no error shown.  This any any other rules not</t>
  </si>
  <si>
    <t>specifically aaddressed by this tool. are still valid. Coaches are</t>
  </si>
  <si>
    <t>responsible to ensure their line-ups meet all rules.</t>
  </si>
  <si>
    <t>Center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</si>
</sst>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"/>
    <numFmt numFmtId="165" formatCode="_(* #,##0_);_(* \(#,##0\);_(* &quot;-&quot;??_);_(@_)"/>
  </numFmts>
  <fonts count="24">
    <font>
      <sz val="10"/>
      <color rgb="FF000000"/>
      <name val="Arial"/>
    </font>
    <font>
      <sz val="10"/>
      <name val="Arial"/>
    </font>
    <font>
      <sz val="16"/>
      <name val="Arial"/>
    </font>
    <font>
      <sz val="10"/>
      <name val="Source Sans Pro"/>
    </font>
    <font>
      <b/>
      <sz val="10"/>
      <name val="Arial"/>
    </font>
    <font>
      <sz val="10"/>
      <color rgb="FF0000FF"/>
      <name val="Arial"/>
    </font>
    <font>
      <b/>
      <sz val="12"/>
      <name val="Arial"/>
    </font>
    <font>
      <b/>
      <sz val="10"/>
      <color rgb="FF0000FF"/>
      <name val="Source Sans Pro"/>
    </font>
    <font>
      <b/>
      <sz val="10"/>
      <color rgb="FF0000FF"/>
      <name val="Arial"/>
    </font>
    <font>
      <sz val="12"/>
      <name val="Arial"/>
    </font>
    <font>
      <b/>
      <sz val="10"/>
      <name val="Source Sans Pro"/>
    </font>
    <font>
      <sz val="10"/>
      <name val="Arial"/>
    </font>
    <font>
      <b/>
      <sz val="11"/>
      <name val="Arial"/>
    </font>
    <font>
      <b/>
      <i/>
      <sz val="16"/>
      <color rgb="FF800000"/>
      <name val="Arial"/>
    </font>
    <font>
      <b/>
      <u/>
      <sz val="10"/>
      <name val="Arial"/>
    </font>
    <font>
      <sz val="16"/>
      <color rgb="FF000000"/>
      <name val="Arial"/>
    </font>
    <font>
      <sz val="9"/>
      <name val="Tahoma"/>
    </font>
    <font>
      <b/>
      <u/>
      <sz val="10"/>
      <name val="Arial"/>
    </font>
    <font>
      <sz val="10"/>
      <color rgb="FF0000FF"/>
      <name val="Source Sans Pro"/>
    </font>
    <font>
      <sz val="16"/>
      <name val="Source Sans Pro"/>
    </font>
    <font>
      <b/>
      <u/>
      <sz val="10"/>
      <name val="Source Sans Pro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rgb="FF0000FF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8080"/>
      </left>
      <right/>
      <top style="thick">
        <color rgb="FF008080"/>
      </top>
      <bottom style="thin">
        <color rgb="FF000000"/>
      </bottom>
      <diagonal/>
    </border>
    <border>
      <left/>
      <right/>
      <top style="thick">
        <color rgb="FF008080"/>
      </top>
      <bottom style="thin">
        <color rgb="FF000000"/>
      </bottom>
      <diagonal/>
    </border>
    <border>
      <left/>
      <right/>
      <top style="thick">
        <color rgb="FF00808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808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8080"/>
      </right>
      <top style="thick">
        <color rgb="FF00808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808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/>
      <bottom style="thick">
        <color rgb="FF008080"/>
      </bottom>
      <diagonal/>
    </border>
    <border>
      <left/>
      <right/>
      <top/>
      <bottom style="thick">
        <color rgb="FF008080"/>
      </bottom>
      <diagonal/>
    </border>
    <border>
      <left style="thin">
        <color rgb="FF000000"/>
      </left>
      <right style="thin">
        <color rgb="FF000000"/>
      </right>
      <top/>
      <bottom style="thick">
        <color rgb="FF008080"/>
      </bottom>
      <diagonal/>
    </border>
    <border>
      <left/>
      <right style="thin">
        <color rgb="FF008080"/>
      </right>
      <top/>
      <bottom style="thick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9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10" fillId="0" borderId="3" xfId="0" applyFont="1" applyBorder="1" applyAlignment="1"/>
    <xf numFmtId="0" fontId="6" fillId="0" borderId="0" xfId="0" applyFont="1" applyAlignment="1"/>
    <xf numFmtId="0" fontId="10" fillId="0" borderId="3" xfId="0" applyFont="1" applyBorder="1" applyAlignment="1">
      <alignment horizontal="center"/>
    </xf>
    <xf numFmtId="0" fontId="12" fillId="0" borderId="0" xfId="0" applyFont="1" applyAlignment="1"/>
    <xf numFmtId="0" fontId="13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/>
    </xf>
    <xf numFmtId="165" fontId="1" fillId="0" borderId="9" xfId="0" applyNumberFormat="1" applyFont="1" applyBorder="1" applyAlignment="1"/>
    <xf numFmtId="0" fontId="1" fillId="0" borderId="11" xfId="0" applyFont="1" applyBorder="1" applyAlignment="1"/>
    <xf numFmtId="0" fontId="15" fillId="2" borderId="13" xfId="0" applyFont="1" applyFill="1" applyBorder="1" applyAlignment="1"/>
    <xf numFmtId="0" fontId="15" fillId="2" borderId="15" xfId="0" applyFont="1" applyFill="1" applyBorder="1" applyAlignment="1"/>
    <xf numFmtId="0" fontId="4" fillId="0" borderId="16" xfId="0" applyFont="1" applyBorder="1" applyAlignment="1"/>
    <xf numFmtId="165" fontId="1" fillId="0" borderId="17" xfId="0" applyNumberFormat="1" applyFont="1" applyBorder="1" applyAlignment="1"/>
    <xf numFmtId="0" fontId="4" fillId="0" borderId="1" xfId="0" applyFont="1" applyBorder="1" applyAlignment="1"/>
    <xf numFmtId="0" fontId="1" fillId="0" borderId="18" xfId="0" applyFont="1" applyBorder="1" applyAlignment="1"/>
    <xf numFmtId="0" fontId="10" fillId="0" borderId="19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20" xfId="0" applyFont="1" applyBorder="1" applyAlignment="1"/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6" fillId="0" borderId="0" xfId="0" applyFont="1" applyAlignment="1"/>
    <xf numFmtId="0" fontId="15" fillId="2" borderId="22" xfId="0" applyFont="1" applyFill="1" applyBorder="1" applyAlignment="1">
      <alignment horizontal="center"/>
    </xf>
    <xf numFmtId="0" fontId="1" fillId="0" borderId="2" xfId="0" applyFont="1" applyBorder="1" applyAlignment="1"/>
    <xf numFmtId="0" fontId="17" fillId="0" borderId="3" xfId="0" applyFont="1" applyBorder="1" applyAlignment="1"/>
    <xf numFmtId="0" fontId="1" fillId="0" borderId="7" xfId="0" applyFont="1" applyBorder="1" applyAlignment="1"/>
    <xf numFmtId="0" fontId="1" fillId="0" borderId="0" xfId="0" applyFont="1" applyAlignme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3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3" borderId="24" xfId="0" applyFont="1" applyFill="1" applyBorder="1" applyAlignment="1">
      <alignment vertical="center"/>
    </xf>
    <xf numFmtId="0" fontId="15" fillId="3" borderId="2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5" fillId="3" borderId="26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9" fillId="0" borderId="0" xfId="0" applyFont="1" applyAlignment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7" xfId="0" applyFont="1" applyBorder="1" applyAlignment="1"/>
    <xf numFmtId="0" fontId="1" fillId="0" borderId="9" xfId="0" applyFont="1" applyBorder="1" applyAlignment="1"/>
    <xf numFmtId="0" fontId="10" fillId="0" borderId="1" xfId="0" applyFont="1" applyBorder="1" applyAlignment="1"/>
    <xf numFmtId="0" fontId="3" fillId="0" borderId="11" xfId="0" applyFont="1" applyBorder="1" applyAlignment="1"/>
    <xf numFmtId="0" fontId="1" fillId="0" borderId="17" xfId="0" applyFont="1" applyBorder="1" applyAlignment="1"/>
    <xf numFmtId="0" fontId="18" fillId="0" borderId="20" xfId="0" applyFont="1" applyBorder="1" applyAlignment="1"/>
    <xf numFmtId="0" fontId="3" fillId="0" borderId="18" xfId="0" applyFont="1" applyBorder="1" applyAlignment="1"/>
    <xf numFmtId="0" fontId="18" fillId="0" borderId="0" xfId="0" applyFont="1" applyAlignment="1"/>
    <xf numFmtId="0" fontId="18" fillId="0" borderId="3" xfId="0" applyFont="1" applyBorder="1" applyAlignment="1"/>
    <xf numFmtId="0" fontId="10" fillId="0" borderId="0" xfId="0" applyFont="1" applyAlignment="1"/>
    <xf numFmtId="0" fontId="5" fillId="0" borderId="0" xfId="0" quotePrefix="1" applyFont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10" fillId="0" borderId="3" xfId="0" applyFont="1" applyBorder="1" applyAlignment="1">
      <alignment horizontal="center"/>
    </xf>
    <xf numFmtId="0" fontId="11" fillId="0" borderId="3" xfId="0" applyFont="1" applyBorder="1"/>
    <xf numFmtId="0" fontId="10" fillId="0" borderId="12" xfId="0" applyFont="1" applyBorder="1" applyAlignment="1">
      <alignment horizontal="center"/>
    </xf>
    <xf numFmtId="0" fontId="11" fillId="0" borderId="12" xfId="0" applyFont="1" applyBorder="1"/>
    <xf numFmtId="0" fontId="11" fillId="0" borderId="14" xfId="0" applyFont="1" applyBorder="1"/>
    <xf numFmtId="0" fontId="13" fillId="2" borderId="6" xfId="0" applyFont="1" applyFill="1" applyBorder="1" applyAlignment="1">
      <alignment horizontal="center"/>
    </xf>
    <xf numFmtId="0" fontId="11" fillId="0" borderId="8" xfId="0" applyFont="1" applyBorder="1"/>
    <xf numFmtId="0" fontId="11" fillId="0" borderId="10" xfId="0" applyFont="1" applyBorder="1"/>
    <xf numFmtId="164" fontId="6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7" xfId="0" applyFont="1" applyBorder="1"/>
  </cellXfs>
  <cellStyles count="1">
    <cellStyle name="Normal" xfId="0" builtinId="0"/>
  </cellStyles>
  <dxfs count="11">
    <dxf>
      <fill>
        <patternFill patternType="solid">
          <fgColor rgb="FFFFFF99"/>
          <bgColor rgb="FFFFFF9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99"/>
          <bgColor rgb="FFFFFF99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16</xdr:row>
      <xdr:rowOff>114300</xdr:rowOff>
    </xdr:from>
    <xdr:ext cx="3438525" cy="3562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428625</xdr:colOff>
      <xdr:row>27</xdr:row>
      <xdr:rowOff>57150</xdr:rowOff>
    </xdr:from>
    <xdr:ext cx="1514475" cy="3619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1000"/>
  <sheetViews>
    <sheetView tabSelected="1" zoomScaleNormal="100" workbookViewId="0">
      <selection activeCell="F4" sqref="F4"/>
    </sheetView>
  </sheetViews>
  <sheetFormatPr defaultColWidth="17.33203125" defaultRowHeight="15" customHeight="1"/>
  <cols>
    <col min="1" max="1" width="8" customWidth="1"/>
    <col min="2" max="2" width="8.5546875" customWidth="1"/>
    <col min="3" max="3" width="19.44140625" customWidth="1"/>
    <col min="4" max="10" width="9" customWidth="1"/>
    <col min="11" max="11" width="10.44140625" customWidth="1"/>
    <col min="12" max="13" width="8" customWidth="1"/>
    <col min="14" max="14" width="9.109375" hidden="1" customWidth="1"/>
    <col min="15" max="15" width="8" customWidth="1"/>
    <col min="16" max="28" width="9.109375" hidden="1" customWidth="1"/>
    <col min="29" max="29" width="0.109375" hidden="1" customWidth="1"/>
    <col min="30" max="30" width="8" customWidth="1"/>
    <col min="31" max="31" width="42.88671875" customWidth="1"/>
    <col min="32" max="32" width="8" customWidth="1"/>
  </cols>
  <sheetData>
    <row r="1" spans="1:32" ht="12.75" customHeight="1">
      <c r="A1" s="1" t="s">
        <v>0</v>
      </c>
      <c r="B1" s="3"/>
      <c r="C1" s="1"/>
      <c r="D1" s="1"/>
      <c r="E1" s="4" t="s">
        <v>1</v>
      </c>
      <c r="F1" s="81"/>
      <c r="G1" s="3"/>
      <c r="H1" s="3"/>
      <c r="I1" s="3"/>
      <c r="J1" s="3"/>
      <c r="K1" s="3"/>
      <c r="M1" s="5" t="s">
        <v>2</v>
      </c>
      <c r="N1" s="6"/>
      <c r="O1" s="6">
        <v>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1"/>
      <c r="AF1" s="3"/>
    </row>
    <row r="2" spans="1:32" ht="12.75" customHeight="1">
      <c r="A2" s="7"/>
      <c r="B2" s="1"/>
      <c r="C2" s="8"/>
      <c r="D2" s="3"/>
      <c r="E2" s="1"/>
      <c r="F2" s="9"/>
      <c r="G2" s="3"/>
      <c r="H2" s="3"/>
      <c r="I2" s="3"/>
      <c r="J2" s="3"/>
      <c r="K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1"/>
      <c r="AF2" s="3"/>
    </row>
    <row r="3" spans="1:32" ht="12.75" customHeight="1">
      <c r="B3" s="1"/>
      <c r="C3" s="3"/>
      <c r="D3" s="3"/>
      <c r="E3" s="1"/>
      <c r="F3" s="1"/>
      <c r="G3" s="1"/>
      <c r="H3" s="1"/>
      <c r="I3" s="1"/>
      <c r="J3" s="1"/>
      <c r="K3" s="1"/>
      <c r="N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E3" s="1"/>
      <c r="AF3" s="3"/>
    </row>
    <row r="4" spans="1:32" ht="12.75" customHeight="1">
      <c r="B4" s="4" t="s">
        <v>4</v>
      </c>
      <c r="C4" s="11"/>
      <c r="D4" s="3"/>
      <c r="E4" s="4" t="s">
        <v>5</v>
      </c>
      <c r="F4" s="81"/>
      <c r="G4" s="3"/>
      <c r="H4" s="3"/>
      <c r="I4" s="3"/>
      <c r="J4" s="3"/>
      <c r="K4" s="1" t="s">
        <v>6</v>
      </c>
      <c r="L4" s="3" t="s">
        <v>6</v>
      </c>
      <c r="N4" s="3"/>
      <c r="O4" s="12" t="s">
        <v>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E4" s="1"/>
      <c r="AF4" s="3"/>
    </row>
    <row r="5" spans="1:32" ht="13.5" customHeight="1">
      <c r="B5" s="9"/>
      <c r="C5" s="3"/>
      <c r="D5" s="3"/>
      <c r="E5" s="1"/>
      <c r="F5" s="9"/>
      <c r="G5" s="3"/>
      <c r="H5" s="3"/>
      <c r="I5" s="3"/>
      <c r="J5" s="3"/>
      <c r="K5" s="6">
        <v>0</v>
      </c>
      <c r="L5" s="6">
        <v>0</v>
      </c>
      <c r="N5" s="6"/>
      <c r="O5" s="13">
        <f>COUNTA($C$8:$C$20)-O1</f>
        <v>-9</v>
      </c>
      <c r="P5" s="1"/>
      <c r="Q5" s="1"/>
      <c r="R5" s="1"/>
      <c r="S5" s="1"/>
      <c r="T5" s="1"/>
      <c r="U5" s="1"/>
      <c r="V5" s="3"/>
      <c r="W5" s="3">
        <f t="shared" ref="W5:AC5" si="0">MIN(W8:W20)</f>
        <v>1</v>
      </c>
      <c r="X5" s="3">
        <f t="shared" si="0"/>
        <v>2</v>
      </c>
      <c r="Y5" s="3">
        <f t="shared" si="0"/>
        <v>3</v>
      </c>
      <c r="Z5" s="3">
        <f t="shared" si="0"/>
        <v>4</v>
      </c>
      <c r="AA5" s="3">
        <f t="shared" si="0"/>
        <v>5</v>
      </c>
      <c r="AB5" s="3">
        <f t="shared" si="0"/>
        <v>6</v>
      </c>
      <c r="AC5" s="3">
        <f t="shared" si="0"/>
        <v>7</v>
      </c>
      <c r="AD5" s="83" t="s">
        <v>8</v>
      </c>
      <c r="AE5" s="84"/>
      <c r="AF5" s="3"/>
    </row>
    <row r="6" spans="1:32" ht="12.75" customHeight="1">
      <c r="A6" s="15" t="s">
        <v>9</v>
      </c>
      <c r="B6" s="16" t="s">
        <v>10</v>
      </c>
      <c r="C6" s="17"/>
      <c r="D6" s="87" t="s">
        <v>11</v>
      </c>
      <c r="E6" s="88"/>
      <c r="F6" s="88"/>
      <c r="G6" s="88"/>
      <c r="H6" s="88"/>
      <c r="I6" s="88"/>
      <c r="J6" s="19"/>
      <c r="K6" s="89" t="s">
        <v>12</v>
      </c>
      <c r="L6" s="90"/>
      <c r="M6" s="90"/>
      <c r="N6" s="90"/>
      <c r="O6" s="91"/>
      <c r="P6" s="1"/>
      <c r="Q6" s="1"/>
      <c r="R6" s="1"/>
      <c r="S6" s="1"/>
      <c r="T6" s="1"/>
      <c r="U6" s="1"/>
      <c r="V6" s="3"/>
      <c r="W6" s="3" t="s">
        <v>16</v>
      </c>
      <c r="X6" s="3"/>
      <c r="Y6" s="3"/>
      <c r="Z6" s="3"/>
      <c r="AA6" s="3"/>
      <c r="AB6" s="3"/>
      <c r="AC6" s="3"/>
      <c r="AD6" s="12">
        <v>1</v>
      </c>
      <c r="AE6" s="3" t="s">
        <v>17</v>
      </c>
      <c r="AF6" s="3"/>
    </row>
    <row r="7" spans="1:32" ht="12.75" customHeight="1">
      <c r="A7" s="28" t="s">
        <v>18</v>
      </c>
      <c r="B7" s="30" t="s">
        <v>19</v>
      </c>
      <c r="C7" s="14" t="s">
        <v>20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7</v>
      </c>
      <c r="K7" s="14" t="s">
        <v>21</v>
      </c>
      <c r="L7" s="14" t="s">
        <v>22</v>
      </c>
      <c r="M7" s="14" t="s">
        <v>23</v>
      </c>
      <c r="N7" s="3"/>
      <c r="O7" s="32" t="s">
        <v>24</v>
      </c>
      <c r="P7" s="33">
        <v>1</v>
      </c>
      <c r="Q7" s="33">
        <v>2</v>
      </c>
      <c r="R7" s="33">
        <v>3</v>
      </c>
      <c r="S7" s="33">
        <v>4</v>
      </c>
      <c r="T7" s="33">
        <v>5</v>
      </c>
      <c r="U7" s="33">
        <v>6</v>
      </c>
      <c r="V7" s="33">
        <v>7</v>
      </c>
      <c r="W7" s="33">
        <v>1</v>
      </c>
      <c r="X7" s="33">
        <v>2</v>
      </c>
      <c r="Y7" s="33">
        <v>3</v>
      </c>
      <c r="Z7" s="33">
        <v>4</v>
      </c>
      <c r="AA7" s="33">
        <v>5</v>
      </c>
      <c r="AB7" s="33">
        <v>6</v>
      </c>
      <c r="AC7" s="33">
        <v>7</v>
      </c>
      <c r="AD7" s="12">
        <v>2</v>
      </c>
      <c r="AE7" s="3" t="s">
        <v>25</v>
      </c>
      <c r="AF7" s="3"/>
    </row>
    <row r="8" spans="1:32" ht="12.75" customHeight="1">
      <c r="A8" s="35">
        <v>1</v>
      </c>
      <c r="B8" s="36"/>
      <c r="C8" s="82"/>
      <c r="D8" s="47"/>
      <c r="E8" s="47"/>
      <c r="F8" s="47"/>
      <c r="G8" s="47"/>
      <c r="H8" s="47"/>
      <c r="I8" s="47"/>
      <c r="J8" s="47"/>
      <c r="K8" s="12" t="str">
        <f t="shared" ref="K8:K19" si="1">IF(ISBLANK(C8),"",COUNTIF($D$24:$J$29,N8))</f>
        <v/>
      </c>
      <c r="L8" s="12" t="str">
        <f t="shared" ref="L8:L20" si="2">IF(ISBLANK(C8),"",COUNTIF($D$30:$J$33,N8))</f>
        <v/>
      </c>
      <c r="M8" s="12" t="str">
        <f t="shared" ref="M8:M20" si="3">IF(ISBLANK(C8),"",7-COUNTA(D8:J8))</f>
        <v/>
      </c>
      <c r="N8" s="3" t="str">
        <f t="shared" ref="N8:N20" si="4">IF(ISBLANK(C8),"",IF(ISERR(MID(C8,FIND(" ",C8)+1,25)),C8,MID(C8,FIND(" ",C8)+1,25)))</f>
        <v/>
      </c>
      <c r="O8" s="48" t="str">
        <f t="shared" ref="O8:O20" si="5">IF(MAX(P8:V8)&gt;0,"ERR","")</f>
        <v/>
      </c>
      <c r="P8" s="1">
        <f t="shared" ref="P8:V8" si="6">IF(ISBLANK($C8),0,IF((W8-W$5)&gt;1,1,0))</f>
        <v>0</v>
      </c>
      <c r="Q8" s="1">
        <f t="shared" si="6"/>
        <v>0</v>
      </c>
      <c r="R8" s="1">
        <f t="shared" si="6"/>
        <v>0</v>
      </c>
      <c r="S8" s="1">
        <f t="shared" si="6"/>
        <v>0</v>
      </c>
      <c r="T8" s="1">
        <f t="shared" si="6"/>
        <v>0</v>
      </c>
      <c r="U8" s="1">
        <f t="shared" si="6"/>
        <v>0</v>
      </c>
      <c r="V8" s="1">
        <f t="shared" si="6"/>
        <v>0</v>
      </c>
      <c r="W8" s="1">
        <f t="shared" ref="W8:AC8" si="7">COUNTIF($D8:D8,$W$6)</f>
        <v>1</v>
      </c>
      <c r="X8" s="1">
        <f t="shared" si="7"/>
        <v>2</v>
      </c>
      <c r="Y8" s="1">
        <f t="shared" si="7"/>
        <v>3</v>
      </c>
      <c r="Z8" s="1">
        <f t="shared" si="7"/>
        <v>4</v>
      </c>
      <c r="AA8" s="1">
        <f t="shared" si="7"/>
        <v>5</v>
      </c>
      <c r="AB8" s="1">
        <f t="shared" si="7"/>
        <v>6</v>
      </c>
      <c r="AC8" s="1">
        <f t="shared" si="7"/>
        <v>7</v>
      </c>
      <c r="AD8" s="12">
        <v>3</v>
      </c>
      <c r="AE8" s="3" t="s">
        <v>34</v>
      </c>
      <c r="AF8" s="3"/>
    </row>
    <row r="9" spans="1:32" ht="12.75" customHeight="1">
      <c r="A9" s="35">
        <v>2</v>
      </c>
      <c r="B9" s="36"/>
      <c r="C9" s="82"/>
      <c r="D9" s="47"/>
      <c r="E9" s="47"/>
      <c r="F9" s="47"/>
      <c r="G9" s="47"/>
      <c r="H9" s="47"/>
      <c r="I9" s="47"/>
      <c r="J9" s="47"/>
      <c r="K9" s="12" t="str">
        <f t="shared" si="1"/>
        <v/>
      </c>
      <c r="L9" s="12" t="str">
        <f t="shared" si="2"/>
        <v/>
      </c>
      <c r="M9" s="12" t="str">
        <f t="shared" si="3"/>
        <v/>
      </c>
      <c r="N9" s="3" t="str">
        <f t="shared" si="4"/>
        <v/>
      </c>
      <c r="O9" s="48" t="str">
        <f t="shared" si="5"/>
        <v/>
      </c>
      <c r="P9" s="1">
        <f t="shared" ref="P9:V9" si="8">IF(ISBLANK($C9),0,IF((W9-W$5)&gt;1,1,0))</f>
        <v>0</v>
      </c>
      <c r="Q9" s="1">
        <f t="shared" si="8"/>
        <v>0</v>
      </c>
      <c r="R9" s="1">
        <f t="shared" si="8"/>
        <v>0</v>
      </c>
      <c r="S9" s="1">
        <f t="shared" si="8"/>
        <v>0</v>
      </c>
      <c r="T9" s="1">
        <f t="shared" si="8"/>
        <v>0</v>
      </c>
      <c r="U9" s="1">
        <f t="shared" si="8"/>
        <v>0</v>
      </c>
      <c r="V9" s="1">
        <f t="shared" si="8"/>
        <v>0</v>
      </c>
      <c r="W9" s="1">
        <f t="shared" ref="W9:AC9" si="9">COUNTIF($D9:D9,$W$6)</f>
        <v>1</v>
      </c>
      <c r="X9" s="1">
        <f t="shared" si="9"/>
        <v>2</v>
      </c>
      <c r="Y9" s="1">
        <f t="shared" si="9"/>
        <v>3</v>
      </c>
      <c r="Z9" s="1">
        <f t="shared" si="9"/>
        <v>4</v>
      </c>
      <c r="AA9" s="1">
        <f t="shared" si="9"/>
        <v>5</v>
      </c>
      <c r="AB9" s="1">
        <f t="shared" si="9"/>
        <v>6</v>
      </c>
      <c r="AC9" s="1">
        <f t="shared" si="9"/>
        <v>7</v>
      </c>
      <c r="AD9" s="12">
        <v>4</v>
      </c>
      <c r="AE9" s="3" t="s">
        <v>35</v>
      </c>
      <c r="AF9" s="3"/>
    </row>
    <row r="10" spans="1:32" ht="12.75" customHeight="1">
      <c r="A10" s="35">
        <v>3</v>
      </c>
      <c r="B10" s="36"/>
      <c r="C10" s="82"/>
      <c r="D10" s="47"/>
      <c r="E10" s="47"/>
      <c r="F10" s="47"/>
      <c r="G10" s="47"/>
      <c r="H10" s="47"/>
      <c r="I10" s="47"/>
      <c r="J10" s="47"/>
      <c r="K10" s="12" t="str">
        <f t="shared" si="1"/>
        <v/>
      </c>
      <c r="L10" s="12" t="str">
        <f t="shared" si="2"/>
        <v/>
      </c>
      <c r="M10" s="12" t="str">
        <f t="shared" si="3"/>
        <v/>
      </c>
      <c r="N10" s="3" t="str">
        <f t="shared" si="4"/>
        <v/>
      </c>
      <c r="O10" s="48" t="str">
        <f t="shared" si="5"/>
        <v/>
      </c>
      <c r="P10" s="1">
        <f t="shared" ref="P10:V10" si="10">IF(ISBLANK($C10),0,IF((W10-W$5)&gt;1,1,0))</f>
        <v>0</v>
      </c>
      <c r="Q10" s="1">
        <f t="shared" si="10"/>
        <v>0</v>
      </c>
      <c r="R10" s="1">
        <f t="shared" si="10"/>
        <v>0</v>
      </c>
      <c r="S10" s="1">
        <f t="shared" si="10"/>
        <v>0</v>
      </c>
      <c r="T10" s="1">
        <f t="shared" si="10"/>
        <v>0</v>
      </c>
      <c r="U10" s="1">
        <f t="shared" si="10"/>
        <v>0</v>
      </c>
      <c r="V10" s="1">
        <f t="shared" si="10"/>
        <v>0</v>
      </c>
      <c r="W10" s="1">
        <f t="shared" ref="W10:AC10" si="11">COUNTIF($D10:D10,$W$6)</f>
        <v>1</v>
      </c>
      <c r="X10" s="1">
        <f t="shared" si="11"/>
        <v>2</v>
      </c>
      <c r="Y10" s="1">
        <f t="shared" si="11"/>
        <v>3</v>
      </c>
      <c r="Z10" s="1">
        <f t="shared" si="11"/>
        <v>4</v>
      </c>
      <c r="AA10" s="1">
        <f t="shared" si="11"/>
        <v>5</v>
      </c>
      <c r="AB10" s="1">
        <f t="shared" si="11"/>
        <v>6</v>
      </c>
      <c r="AC10" s="1">
        <f t="shared" si="11"/>
        <v>7</v>
      </c>
      <c r="AD10" s="12"/>
      <c r="AE10" s="3" t="s">
        <v>36</v>
      </c>
      <c r="AF10" s="3"/>
    </row>
    <row r="11" spans="1:32" ht="12.75" customHeight="1">
      <c r="A11" s="35">
        <v>4</v>
      </c>
      <c r="B11" s="36"/>
      <c r="C11" s="82"/>
      <c r="D11" s="47"/>
      <c r="E11" s="47"/>
      <c r="F11" s="47"/>
      <c r="G11" s="47"/>
      <c r="H11" s="47"/>
      <c r="I11" s="47"/>
      <c r="J11" s="47"/>
      <c r="K11" s="12" t="str">
        <f t="shared" si="1"/>
        <v/>
      </c>
      <c r="L11" s="12" t="str">
        <f t="shared" si="2"/>
        <v/>
      </c>
      <c r="M11" s="12" t="str">
        <f t="shared" si="3"/>
        <v/>
      </c>
      <c r="N11" s="3" t="str">
        <f t="shared" si="4"/>
        <v/>
      </c>
      <c r="O11" s="48" t="str">
        <f t="shared" si="5"/>
        <v/>
      </c>
      <c r="P11" s="1">
        <f t="shared" ref="P11:V11" si="12">IF(ISBLANK($C11),0,IF((W11-W$5)&gt;1,1,0))</f>
        <v>0</v>
      </c>
      <c r="Q11" s="1">
        <f t="shared" si="12"/>
        <v>0</v>
      </c>
      <c r="R11" s="1">
        <f t="shared" si="12"/>
        <v>0</v>
      </c>
      <c r="S11" s="1">
        <f t="shared" si="12"/>
        <v>0</v>
      </c>
      <c r="T11" s="1">
        <f t="shared" si="12"/>
        <v>0</v>
      </c>
      <c r="U11" s="1">
        <f t="shared" si="12"/>
        <v>0</v>
      </c>
      <c r="V11" s="1">
        <f t="shared" si="12"/>
        <v>0</v>
      </c>
      <c r="W11" s="1">
        <f t="shared" ref="W11:AC11" si="13">COUNTIF($D11:D11,$W$6)</f>
        <v>1</v>
      </c>
      <c r="X11" s="1">
        <f t="shared" si="13"/>
        <v>2</v>
      </c>
      <c r="Y11" s="1">
        <f t="shared" si="13"/>
        <v>3</v>
      </c>
      <c r="Z11" s="1">
        <f t="shared" si="13"/>
        <v>4</v>
      </c>
      <c r="AA11" s="1">
        <f t="shared" si="13"/>
        <v>5</v>
      </c>
      <c r="AB11" s="1">
        <f t="shared" si="13"/>
        <v>6</v>
      </c>
      <c r="AC11" s="1">
        <f t="shared" si="13"/>
        <v>7</v>
      </c>
      <c r="AD11" s="12"/>
      <c r="AE11" s="3" t="s">
        <v>37</v>
      </c>
      <c r="AF11" s="3"/>
    </row>
    <row r="12" spans="1:32" ht="12.75" customHeight="1">
      <c r="A12" s="35">
        <v>5</v>
      </c>
      <c r="B12" s="36"/>
      <c r="C12" s="82"/>
      <c r="D12" s="47"/>
      <c r="E12" s="47"/>
      <c r="F12" s="47"/>
      <c r="G12" s="47"/>
      <c r="H12" s="47"/>
      <c r="I12" s="47"/>
      <c r="J12" s="47"/>
      <c r="K12" s="12" t="str">
        <f t="shared" si="1"/>
        <v/>
      </c>
      <c r="L12" s="12" t="str">
        <f t="shared" si="2"/>
        <v/>
      </c>
      <c r="M12" s="12" t="str">
        <f t="shared" si="3"/>
        <v/>
      </c>
      <c r="N12" s="3" t="str">
        <f t="shared" si="4"/>
        <v/>
      </c>
      <c r="O12" s="48" t="str">
        <f t="shared" si="5"/>
        <v/>
      </c>
      <c r="P12" s="1">
        <f t="shared" ref="P12:V12" si="14">IF(ISBLANK($C12),0,IF((W12-W$5)&gt;1,1,0))</f>
        <v>0</v>
      </c>
      <c r="Q12" s="1">
        <f t="shared" si="14"/>
        <v>0</v>
      </c>
      <c r="R12" s="1">
        <f t="shared" si="14"/>
        <v>0</v>
      </c>
      <c r="S12" s="1">
        <f t="shared" si="14"/>
        <v>0</v>
      </c>
      <c r="T12" s="1">
        <f t="shared" si="14"/>
        <v>0</v>
      </c>
      <c r="U12" s="1">
        <f t="shared" si="14"/>
        <v>0</v>
      </c>
      <c r="V12" s="1">
        <f t="shared" si="14"/>
        <v>0</v>
      </c>
      <c r="W12" s="1">
        <f t="shared" ref="W12:AC12" si="15">COUNTIF($D12:D12,$W$6)</f>
        <v>1</v>
      </c>
      <c r="X12" s="1">
        <f t="shared" si="15"/>
        <v>2</v>
      </c>
      <c r="Y12" s="1">
        <f t="shared" si="15"/>
        <v>3</v>
      </c>
      <c r="Z12" s="1">
        <f t="shared" si="15"/>
        <v>4</v>
      </c>
      <c r="AA12" s="1">
        <f t="shared" si="15"/>
        <v>5</v>
      </c>
      <c r="AB12" s="1">
        <f t="shared" si="15"/>
        <v>6</v>
      </c>
      <c r="AC12" s="1">
        <f t="shared" si="15"/>
        <v>7</v>
      </c>
      <c r="AD12" s="12"/>
      <c r="AE12" s="3" t="s">
        <v>39</v>
      </c>
      <c r="AF12" s="3"/>
    </row>
    <row r="13" spans="1:32" ht="12.75" customHeight="1">
      <c r="A13" s="35">
        <v>6</v>
      </c>
      <c r="B13" s="36"/>
      <c r="C13" s="82"/>
      <c r="D13" s="47"/>
      <c r="E13" s="47"/>
      <c r="F13" s="47"/>
      <c r="G13" s="47"/>
      <c r="H13" s="47"/>
      <c r="I13" s="47"/>
      <c r="J13" s="47"/>
      <c r="K13" s="12" t="str">
        <f t="shared" si="1"/>
        <v/>
      </c>
      <c r="L13" s="12" t="str">
        <f t="shared" si="2"/>
        <v/>
      </c>
      <c r="M13" s="12" t="str">
        <f t="shared" si="3"/>
        <v/>
      </c>
      <c r="N13" s="3" t="str">
        <f t="shared" si="4"/>
        <v/>
      </c>
      <c r="O13" s="48" t="str">
        <f t="shared" si="5"/>
        <v/>
      </c>
      <c r="P13" s="1">
        <f t="shared" ref="P13:V13" si="16">IF(ISBLANK($C13),0,IF((W13-W$5)&gt;1,1,0))</f>
        <v>0</v>
      </c>
      <c r="Q13" s="1">
        <f t="shared" si="16"/>
        <v>0</v>
      </c>
      <c r="R13" s="1">
        <f t="shared" si="16"/>
        <v>0</v>
      </c>
      <c r="S13" s="1">
        <f t="shared" si="16"/>
        <v>0</v>
      </c>
      <c r="T13" s="1">
        <f t="shared" si="16"/>
        <v>0</v>
      </c>
      <c r="U13" s="1">
        <f t="shared" si="16"/>
        <v>0</v>
      </c>
      <c r="V13" s="1">
        <f t="shared" si="16"/>
        <v>0</v>
      </c>
      <c r="W13" s="1">
        <f t="shared" ref="W13:AC13" si="17">COUNTIF($D13:D13,$W$6)</f>
        <v>1</v>
      </c>
      <c r="X13" s="1">
        <f t="shared" si="17"/>
        <v>2</v>
      </c>
      <c r="Y13" s="1">
        <f t="shared" si="17"/>
        <v>3</v>
      </c>
      <c r="Z13" s="1">
        <f t="shared" si="17"/>
        <v>4</v>
      </c>
      <c r="AA13" s="1">
        <f t="shared" si="17"/>
        <v>5</v>
      </c>
      <c r="AB13" s="1">
        <f t="shared" si="17"/>
        <v>6</v>
      </c>
      <c r="AC13" s="1">
        <f t="shared" si="17"/>
        <v>7</v>
      </c>
      <c r="AD13" s="12"/>
      <c r="AE13" s="3" t="s">
        <v>40</v>
      </c>
      <c r="AF13" s="3"/>
    </row>
    <row r="14" spans="1:32" ht="12.75" customHeight="1">
      <c r="A14" s="35">
        <v>7</v>
      </c>
      <c r="B14" s="36"/>
      <c r="C14" s="82"/>
      <c r="D14" s="47"/>
      <c r="E14" s="47"/>
      <c r="F14" s="47"/>
      <c r="G14" s="47"/>
      <c r="H14" s="47"/>
      <c r="I14" s="47"/>
      <c r="J14" s="47"/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3" t="str">
        <f t="shared" si="4"/>
        <v/>
      </c>
      <c r="O14" s="48" t="str">
        <f t="shared" si="5"/>
        <v/>
      </c>
      <c r="P14" s="1">
        <f t="shared" ref="P14:V14" si="18">IF(ISBLANK($C14),0,IF((W14-W$5)&gt;1,1,0))</f>
        <v>0</v>
      </c>
      <c r="Q14" s="1">
        <f t="shared" si="18"/>
        <v>0</v>
      </c>
      <c r="R14" s="1">
        <f t="shared" si="18"/>
        <v>0</v>
      </c>
      <c r="S14" s="1">
        <f t="shared" si="18"/>
        <v>0</v>
      </c>
      <c r="T14" s="1">
        <f t="shared" si="18"/>
        <v>0</v>
      </c>
      <c r="U14" s="1">
        <f t="shared" si="18"/>
        <v>0</v>
      </c>
      <c r="V14" s="1">
        <f t="shared" si="18"/>
        <v>0</v>
      </c>
      <c r="W14" s="1">
        <f t="shared" ref="W14:AC14" si="19">COUNTIF($D14:D14,$W$6)</f>
        <v>1</v>
      </c>
      <c r="X14" s="1">
        <f t="shared" si="19"/>
        <v>2</v>
      </c>
      <c r="Y14" s="1">
        <f t="shared" si="19"/>
        <v>3</v>
      </c>
      <c r="Z14" s="1">
        <f t="shared" si="19"/>
        <v>4</v>
      </c>
      <c r="AA14" s="1">
        <f t="shared" si="19"/>
        <v>5</v>
      </c>
      <c r="AB14" s="1">
        <f t="shared" si="19"/>
        <v>6</v>
      </c>
      <c r="AC14" s="1">
        <f t="shared" si="19"/>
        <v>7</v>
      </c>
      <c r="AD14" s="12"/>
      <c r="AE14" s="3" t="s">
        <v>41</v>
      </c>
      <c r="AF14" s="3"/>
    </row>
    <row r="15" spans="1:32" ht="12.75" customHeight="1">
      <c r="A15" s="35">
        <v>8</v>
      </c>
      <c r="B15" s="36"/>
      <c r="C15" s="82"/>
      <c r="D15" s="47"/>
      <c r="E15" s="47"/>
      <c r="F15" s="47"/>
      <c r="G15" s="47"/>
      <c r="H15" s="47"/>
      <c r="I15" s="47"/>
      <c r="J15" s="47"/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3" t="str">
        <f t="shared" si="4"/>
        <v/>
      </c>
      <c r="O15" s="48" t="str">
        <f t="shared" si="5"/>
        <v/>
      </c>
      <c r="P15" s="1">
        <f t="shared" ref="P15:V15" si="20">IF(ISBLANK($C15),0,IF((W15-W$5)&gt;1,1,0))</f>
        <v>0</v>
      </c>
      <c r="Q15" s="1">
        <f t="shared" si="20"/>
        <v>0</v>
      </c>
      <c r="R15" s="1">
        <f t="shared" si="20"/>
        <v>0</v>
      </c>
      <c r="S15" s="1">
        <f t="shared" si="20"/>
        <v>0</v>
      </c>
      <c r="T15" s="1">
        <f t="shared" si="20"/>
        <v>0</v>
      </c>
      <c r="U15" s="1">
        <f t="shared" si="20"/>
        <v>0</v>
      </c>
      <c r="V15" s="1">
        <f t="shared" si="20"/>
        <v>0</v>
      </c>
      <c r="W15" s="1">
        <f t="shared" ref="W15:AC15" si="21">COUNTIF($D15:D15,$W$6)</f>
        <v>1</v>
      </c>
      <c r="X15" s="1">
        <f t="shared" si="21"/>
        <v>2</v>
      </c>
      <c r="Y15" s="1">
        <f t="shared" si="21"/>
        <v>3</v>
      </c>
      <c r="Z15" s="1">
        <f t="shared" si="21"/>
        <v>4</v>
      </c>
      <c r="AA15" s="1">
        <f t="shared" si="21"/>
        <v>5</v>
      </c>
      <c r="AB15" s="1">
        <f t="shared" si="21"/>
        <v>6</v>
      </c>
      <c r="AC15" s="1">
        <f t="shared" si="21"/>
        <v>7</v>
      </c>
      <c r="AD15" s="12">
        <v>5</v>
      </c>
      <c r="AE15" s="3" t="s">
        <v>43</v>
      </c>
      <c r="AF15" s="3"/>
    </row>
    <row r="16" spans="1:32" ht="12.75" customHeight="1">
      <c r="A16" s="35">
        <v>9</v>
      </c>
      <c r="B16" s="36"/>
      <c r="C16" s="82"/>
      <c r="D16" s="47"/>
      <c r="E16" s="47"/>
      <c r="F16" s="47"/>
      <c r="G16" s="47"/>
      <c r="H16" s="47"/>
      <c r="I16" s="47"/>
      <c r="J16" s="47"/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3" t="str">
        <f t="shared" si="4"/>
        <v/>
      </c>
      <c r="O16" s="48" t="str">
        <f t="shared" si="5"/>
        <v/>
      </c>
      <c r="P16" s="1">
        <f t="shared" ref="P16:V16" si="22">IF(ISBLANK($C16),0,IF((W16-W$5)&gt;1,1,0))</f>
        <v>0</v>
      </c>
      <c r="Q16" s="1">
        <f t="shared" si="22"/>
        <v>0</v>
      </c>
      <c r="R16" s="1">
        <f t="shared" si="22"/>
        <v>0</v>
      </c>
      <c r="S16" s="1">
        <f t="shared" si="22"/>
        <v>0</v>
      </c>
      <c r="T16" s="1">
        <f t="shared" si="22"/>
        <v>0</v>
      </c>
      <c r="U16" s="1">
        <f t="shared" si="22"/>
        <v>0</v>
      </c>
      <c r="V16" s="1">
        <f t="shared" si="22"/>
        <v>0</v>
      </c>
      <c r="W16" s="1">
        <f t="shared" ref="W16:AC16" si="23">COUNTIF($D16:D16,$W$6)</f>
        <v>1</v>
      </c>
      <c r="X16" s="1">
        <f t="shared" si="23"/>
        <v>2</v>
      </c>
      <c r="Y16" s="1">
        <f t="shared" si="23"/>
        <v>3</v>
      </c>
      <c r="Z16" s="1">
        <f t="shared" si="23"/>
        <v>4</v>
      </c>
      <c r="AA16" s="1">
        <f t="shared" si="23"/>
        <v>5</v>
      </c>
      <c r="AB16" s="1">
        <f t="shared" si="23"/>
        <v>6</v>
      </c>
      <c r="AC16" s="1">
        <f t="shared" si="23"/>
        <v>7</v>
      </c>
      <c r="AD16" s="12">
        <v>6</v>
      </c>
      <c r="AE16" s="3" t="s">
        <v>44</v>
      </c>
      <c r="AF16" s="3"/>
    </row>
    <row r="17" spans="1:32" ht="12.75" customHeight="1">
      <c r="A17" s="35">
        <v>10</v>
      </c>
      <c r="B17" s="75"/>
      <c r="C17" s="82"/>
      <c r="D17" s="47"/>
      <c r="E17" s="47"/>
      <c r="F17" s="47"/>
      <c r="G17" s="47"/>
      <c r="H17" s="47"/>
      <c r="I17" s="47"/>
      <c r="J17" s="47"/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3" t="str">
        <f t="shared" si="4"/>
        <v/>
      </c>
      <c r="O17" s="48" t="str">
        <f t="shared" si="5"/>
        <v/>
      </c>
      <c r="P17" s="1">
        <f t="shared" ref="P17:V17" si="24">IF(ISBLANK($C17),0,IF((W17-W$5)&gt;1,1,0))</f>
        <v>0</v>
      </c>
      <c r="Q17" s="1">
        <f t="shared" si="24"/>
        <v>0</v>
      </c>
      <c r="R17" s="1">
        <f t="shared" si="24"/>
        <v>0</v>
      </c>
      <c r="S17" s="1">
        <f t="shared" si="24"/>
        <v>0</v>
      </c>
      <c r="T17" s="1">
        <f t="shared" si="24"/>
        <v>0</v>
      </c>
      <c r="U17" s="1">
        <f t="shared" si="24"/>
        <v>0</v>
      </c>
      <c r="V17" s="1">
        <f t="shared" si="24"/>
        <v>0</v>
      </c>
      <c r="W17" s="1">
        <f>COUNTIF($D16:D16,$W$6)</f>
        <v>1</v>
      </c>
      <c r="X17" s="1">
        <f t="shared" ref="X17:AC17" si="25">COUNTIF($D17:E17,$W$6)</f>
        <v>2</v>
      </c>
      <c r="Y17" s="1">
        <f t="shared" si="25"/>
        <v>3</v>
      </c>
      <c r="Z17" s="1">
        <f t="shared" si="25"/>
        <v>4</v>
      </c>
      <c r="AA17" s="1">
        <f t="shared" si="25"/>
        <v>5</v>
      </c>
      <c r="AB17" s="1">
        <f t="shared" si="25"/>
        <v>6</v>
      </c>
      <c r="AC17" s="1">
        <f t="shared" si="25"/>
        <v>7</v>
      </c>
      <c r="AD17" s="12">
        <v>7</v>
      </c>
      <c r="AE17" s="3" t="s">
        <v>45</v>
      </c>
      <c r="AF17" s="3"/>
    </row>
    <row r="18" spans="1:32" ht="12.75" customHeight="1">
      <c r="A18" s="35">
        <v>11</v>
      </c>
      <c r="C18" s="82"/>
      <c r="D18" s="47"/>
      <c r="E18" s="47"/>
      <c r="F18" s="47"/>
      <c r="G18" s="47"/>
      <c r="H18" s="47"/>
      <c r="I18" s="47"/>
      <c r="J18" s="47"/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3" t="str">
        <f t="shared" si="4"/>
        <v/>
      </c>
      <c r="O18" s="48" t="str">
        <f t="shared" si="5"/>
        <v/>
      </c>
      <c r="P18" s="1">
        <f t="shared" ref="P18:V18" si="26">IF(ISBLANK($C18),0,IF((W18-W$5)&gt;1,1,0))</f>
        <v>0</v>
      </c>
      <c r="Q18" s="1">
        <f t="shared" si="26"/>
        <v>0</v>
      </c>
      <c r="R18" s="1">
        <f t="shared" si="26"/>
        <v>0</v>
      </c>
      <c r="S18" s="1">
        <f t="shared" si="26"/>
        <v>0</v>
      </c>
      <c r="T18" s="1">
        <f t="shared" si="26"/>
        <v>0</v>
      </c>
      <c r="U18" s="1">
        <f t="shared" si="26"/>
        <v>0</v>
      </c>
      <c r="V18" s="1">
        <f t="shared" si="26"/>
        <v>0</v>
      </c>
      <c r="W18" s="1">
        <f t="shared" ref="W18:AC18" si="27">COUNTIF($D18:D18,$W$6)</f>
        <v>1</v>
      </c>
      <c r="X18" s="1">
        <f t="shared" si="27"/>
        <v>2</v>
      </c>
      <c r="Y18" s="1">
        <f t="shared" si="27"/>
        <v>3</v>
      </c>
      <c r="Z18" s="1">
        <f t="shared" si="27"/>
        <v>4</v>
      </c>
      <c r="AA18" s="1">
        <f t="shared" si="27"/>
        <v>5</v>
      </c>
      <c r="AB18" s="1">
        <f t="shared" si="27"/>
        <v>6</v>
      </c>
      <c r="AC18" s="1">
        <f t="shared" si="27"/>
        <v>7</v>
      </c>
      <c r="AD18" s="12"/>
      <c r="AE18" s="3" t="s">
        <v>46</v>
      </c>
      <c r="AF18" s="3"/>
    </row>
    <row r="19" spans="1:32" ht="12.75" customHeight="1">
      <c r="A19" s="35">
        <v>12</v>
      </c>
      <c r="B19" s="36"/>
      <c r="C19" s="47"/>
      <c r="D19" s="50"/>
      <c r="E19" s="47"/>
      <c r="F19" s="47"/>
      <c r="G19" s="47"/>
      <c r="H19" s="47"/>
      <c r="I19" s="47"/>
      <c r="J19" s="47"/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3" t="str">
        <f t="shared" si="4"/>
        <v/>
      </c>
      <c r="O19" s="48" t="str">
        <f t="shared" si="5"/>
        <v/>
      </c>
      <c r="P19" s="1">
        <f t="shared" ref="P19:V19" si="28">IF(ISBLANK($C19),0,IF((W19-W$5)&gt;1,1,0))</f>
        <v>0</v>
      </c>
      <c r="Q19" s="1">
        <f t="shared" si="28"/>
        <v>0</v>
      </c>
      <c r="R19" s="1">
        <f t="shared" si="28"/>
        <v>0</v>
      </c>
      <c r="S19" s="1">
        <f t="shared" si="28"/>
        <v>0</v>
      </c>
      <c r="T19" s="1">
        <f t="shared" si="28"/>
        <v>0</v>
      </c>
      <c r="U19" s="1">
        <f t="shared" si="28"/>
        <v>0</v>
      </c>
      <c r="V19" s="1">
        <f t="shared" si="28"/>
        <v>0</v>
      </c>
      <c r="W19" s="1">
        <f t="shared" ref="W19:AC19" si="29">COUNTIF($D19:D19,$W$6)</f>
        <v>1</v>
      </c>
      <c r="X19" s="1">
        <f t="shared" si="29"/>
        <v>2</v>
      </c>
      <c r="Y19" s="1">
        <f t="shared" si="29"/>
        <v>3</v>
      </c>
      <c r="Z19" s="1">
        <f t="shared" si="29"/>
        <v>4</v>
      </c>
      <c r="AA19" s="1">
        <f t="shared" si="29"/>
        <v>5</v>
      </c>
      <c r="AB19" s="1">
        <f t="shared" si="29"/>
        <v>6</v>
      </c>
      <c r="AC19" s="1">
        <f t="shared" si="29"/>
        <v>7</v>
      </c>
      <c r="AD19" s="12">
        <v>8</v>
      </c>
      <c r="AE19" s="3" t="s">
        <v>47</v>
      </c>
      <c r="AF19" s="3"/>
    </row>
    <row r="20" spans="1:32" ht="13.5" customHeight="1">
      <c r="A20" s="53">
        <v>13</v>
      </c>
      <c r="B20" s="54" t="s">
        <v>48</v>
      </c>
      <c r="C20" s="56"/>
      <c r="D20" s="56"/>
      <c r="E20" s="56"/>
      <c r="F20" s="56"/>
      <c r="G20" s="56"/>
      <c r="H20" s="56"/>
      <c r="I20" s="56"/>
      <c r="J20" s="56"/>
      <c r="K20" s="58"/>
      <c r="L20" s="58" t="str">
        <f t="shared" si="2"/>
        <v/>
      </c>
      <c r="M20" s="58" t="str">
        <f t="shared" si="3"/>
        <v/>
      </c>
      <c r="N20" s="59" t="str">
        <f t="shared" si="4"/>
        <v/>
      </c>
      <c r="O20" s="60" t="str">
        <f t="shared" si="5"/>
        <v/>
      </c>
      <c r="P20" s="1">
        <f t="shared" ref="P20:V20" si="30">IF(ISBLANK($C20),0,IF((W20-W$5)&gt;1,1,0))</f>
        <v>0</v>
      </c>
      <c r="Q20" s="1">
        <f t="shared" si="30"/>
        <v>0</v>
      </c>
      <c r="R20" s="1">
        <f t="shared" si="30"/>
        <v>0</v>
      </c>
      <c r="S20" s="1">
        <f t="shared" si="30"/>
        <v>0</v>
      </c>
      <c r="T20" s="1">
        <f t="shared" si="30"/>
        <v>0</v>
      </c>
      <c r="U20" s="1">
        <f t="shared" si="30"/>
        <v>0</v>
      </c>
      <c r="V20" s="1">
        <f t="shared" si="30"/>
        <v>0</v>
      </c>
      <c r="W20" s="1">
        <f t="shared" ref="W20:AC20" si="31">COUNTIF($D20:D20,$W$6)</f>
        <v>1</v>
      </c>
      <c r="X20" s="1">
        <f t="shared" si="31"/>
        <v>2</v>
      </c>
      <c r="Y20" s="1">
        <f t="shared" si="31"/>
        <v>3</v>
      </c>
      <c r="Z20" s="1">
        <f t="shared" si="31"/>
        <v>4</v>
      </c>
      <c r="AA20" s="1">
        <f t="shared" si="31"/>
        <v>5</v>
      </c>
      <c r="AB20" s="1">
        <f t="shared" si="31"/>
        <v>6</v>
      </c>
      <c r="AC20" s="1">
        <f t="shared" si="31"/>
        <v>7</v>
      </c>
      <c r="AD20" s="12"/>
      <c r="AE20" s="3" t="s">
        <v>49</v>
      </c>
      <c r="AF20" s="3"/>
    </row>
    <row r="21" spans="1:32" ht="13.5" customHeight="1">
      <c r="B21" s="61"/>
      <c r="C21" s="12"/>
      <c r="D21" s="12"/>
      <c r="E21" s="12"/>
      <c r="F21" s="12"/>
      <c r="G21" s="12"/>
      <c r="H21" s="12"/>
      <c r="I21" s="12"/>
      <c r="J21" s="12"/>
      <c r="K21" s="3"/>
      <c r="L21" s="3"/>
      <c r="M21" s="3"/>
      <c r="N21" s="3"/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2.75" customHeight="1">
      <c r="B22" s="62"/>
      <c r="C22" s="63"/>
      <c r="D22" s="87" t="s">
        <v>11</v>
      </c>
      <c r="E22" s="88"/>
      <c r="F22" s="88"/>
      <c r="G22" s="88"/>
      <c r="H22" s="88"/>
      <c r="I22" s="88"/>
      <c r="J22" s="19"/>
      <c r="K22" s="64"/>
      <c r="L22" s="19" t="s">
        <v>50</v>
      </c>
      <c r="M22" s="6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85" t="s">
        <v>51</v>
      </c>
      <c r="AE22" s="86"/>
      <c r="AF22" s="3"/>
    </row>
    <row r="23" spans="1:32" ht="12.75" customHeight="1">
      <c r="B23" s="66"/>
      <c r="C23" s="67" t="s">
        <v>52</v>
      </c>
      <c r="D23" s="14">
        <v>1</v>
      </c>
      <c r="E23" s="14">
        <v>2</v>
      </c>
      <c r="F23" s="14">
        <v>3</v>
      </c>
      <c r="G23" s="14">
        <v>4</v>
      </c>
      <c r="H23" s="14">
        <v>5</v>
      </c>
      <c r="I23" s="14">
        <v>6</v>
      </c>
      <c r="J23" s="14">
        <v>7</v>
      </c>
      <c r="K23" s="14" t="s">
        <v>53</v>
      </c>
      <c r="L23" s="67" t="s">
        <v>54</v>
      </c>
      <c r="M23" s="68"/>
      <c r="N23" s="3"/>
      <c r="P23" s="33" t="str">
        <f>N8</f>
        <v/>
      </c>
      <c r="Q23" s="33" t="str">
        <f>N9</f>
        <v/>
      </c>
      <c r="R23" s="33" t="str">
        <f>N10</f>
        <v/>
      </c>
      <c r="S23" s="33" t="str">
        <f>N11</f>
        <v/>
      </c>
      <c r="T23" s="33" t="str">
        <f>N12</f>
        <v/>
      </c>
      <c r="U23" s="33" t="str">
        <f>N13</f>
        <v/>
      </c>
      <c r="V23" s="33" t="str">
        <f>N14</f>
        <v/>
      </c>
      <c r="W23" s="33" t="str">
        <f>N15</f>
        <v/>
      </c>
      <c r="X23" s="33" t="str">
        <f>N16</f>
        <v/>
      </c>
      <c r="Y23" s="33" t="str">
        <f>N17</f>
        <v/>
      </c>
      <c r="Z23" s="33" t="str">
        <f>N18</f>
        <v/>
      </c>
      <c r="AA23" s="33" t="str">
        <f>N19</f>
        <v/>
      </c>
      <c r="AB23" s="33" t="str">
        <f>N20</f>
        <v/>
      </c>
      <c r="AC23" s="3"/>
      <c r="AD23" s="3" t="s">
        <v>55</v>
      </c>
      <c r="AE23" s="3" t="s">
        <v>56</v>
      </c>
      <c r="AF23" s="3"/>
    </row>
    <row r="24" spans="1:32" ht="12.75" customHeight="1">
      <c r="B24" s="66"/>
      <c r="C24" s="3" t="s">
        <v>30</v>
      </c>
      <c r="D24" s="12" t="e">
        <f t="shared" ref="D24:D32" si="32">VLOOKUP($C24,D$8:$N$20,11,0)</f>
        <v>#N/A</v>
      </c>
      <c r="E24" s="12" t="e">
        <f t="shared" ref="E24:E32" si="33">VLOOKUP($C24,E$8:$N$20,10,0)</f>
        <v>#N/A</v>
      </c>
      <c r="F24" s="12" t="e">
        <f t="shared" ref="F24:F32" si="34">VLOOKUP($C24,F$8:$N$20,9,0)</f>
        <v>#N/A</v>
      </c>
      <c r="G24" s="12" t="e">
        <f t="shared" ref="G24:G32" si="35">VLOOKUP($C24,G$8:$N$20,8,0)</f>
        <v>#N/A</v>
      </c>
      <c r="H24" s="12" t="e">
        <f t="shared" ref="H24:H32" si="36">VLOOKUP($C24,H$8:$N$20,7,0)</f>
        <v>#N/A</v>
      </c>
      <c r="I24" s="12" t="e">
        <f t="shared" ref="I24:I32" si="37">VLOOKUP($C24,I$8:$N$20,6,0)</f>
        <v>#N/A</v>
      </c>
      <c r="J24" s="12" t="e">
        <f t="shared" ref="J24:J32" si="38">VLOOKUP($C24,J$8:$N$20,5,0)</f>
        <v>#N/A</v>
      </c>
      <c r="K24" s="12" t="s">
        <v>57</v>
      </c>
      <c r="L24" s="12">
        <f t="shared" ref="L24:L32" si="39">MAX(P24:AB24)</f>
        <v>0</v>
      </c>
      <c r="M24" s="68"/>
      <c r="N24" s="3"/>
      <c r="P24" s="3">
        <f t="shared" ref="P24:AB24" si="40">COUNTIF($D24:$J24,P$23)</f>
        <v>0</v>
      </c>
      <c r="Q24" s="3">
        <f t="shared" si="40"/>
        <v>0</v>
      </c>
      <c r="R24" s="3">
        <f t="shared" si="40"/>
        <v>0</v>
      </c>
      <c r="S24" s="3">
        <f t="shared" si="40"/>
        <v>0</v>
      </c>
      <c r="T24" s="3">
        <f t="shared" si="40"/>
        <v>0</v>
      </c>
      <c r="U24" s="3">
        <f t="shared" si="40"/>
        <v>0</v>
      </c>
      <c r="V24" s="3">
        <f t="shared" si="40"/>
        <v>0</v>
      </c>
      <c r="W24" s="3">
        <f t="shared" si="40"/>
        <v>0</v>
      </c>
      <c r="X24" s="3">
        <f t="shared" si="40"/>
        <v>0</v>
      </c>
      <c r="Y24" s="3">
        <f t="shared" si="40"/>
        <v>0</v>
      </c>
      <c r="Z24" s="3">
        <f t="shared" si="40"/>
        <v>0</v>
      </c>
      <c r="AA24" s="3">
        <f t="shared" si="40"/>
        <v>0</v>
      </c>
      <c r="AB24" s="3">
        <f t="shared" si="40"/>
        <v>0</v>
      </c>
      <c r="AC24" s="3"/>
      <c r="AD24" s="3"/>
      <c r="AE24" s="3" t="s">
        <v>58</v>
      </c>
      <c r="AF24" s="3"/>
    </row>
    <row r="25" spans="1:32" ht="12.75" customHeight="1">
      <c r="B25" s="66"/>
      <c r="C25" s="3" t="s">
        <v>32</v>
      </c>
      <c r="D25" s="12" t="e">
        <f t="shared" si="32"/>
        <v>#N/A</v>
      </c>
      <c r="E25" s="12" t="e">
        <f t="shared" si="33"/>
        <v>#N/A</v>
      </c>
      <c r="F25" s="12" t="e">
        <f t="shared" si="34"/>
        <v>#N/A</v>
      </c>
      <c r="G25" s="12" t="e">
        <f t="shared" si="35"/>
        <v>#N/A</v>
      </c>
      <c r="H25" s="12" t="e">
        <f t="shared" si="36"/>
        <v>#N/A</v>
      </c>
      <c r="I25" s="12" t="e">
        <f t="shared" si="37"/>
        <v>#N/A</v>
      </c>
      <c r="J25" s="12" t="e">
        <f t="shared" si="38"/>
        <v>#N/A</v>
      </c>
      <c r="K25" s="12" t="s">
        <v>59</v>
      </c>
      <c r="L25" s="12">
        <f t="shared" si="39"/>
        <v>0</v>
      </c>
      <c r="M25" s="68"/>
      <c r="N25" s="3"/>
      <c r="P25" s="3">
        <f t="shared" ref="P25:AB25" si="41">COUNTIF($D25:$J25,P$23)</f>
        <v>0</v>
      </c>
      <c r="Q25" s="3">
        <f t="shared" si="41"/>
        <v>0</v>
      </c>
      <c r="R25" s="3">
        <f t="shared" si="41"/>
        <v>0</v>
      </c>
      <c r="S25" s="3">
        <f t="shared" si="41"/>
        <v>0</v>
      </c>
      <c r="T25" s="3">
        <f t="shared" si="41"/>
        <v>0</v>
      </c>
      <c r="U25" s="3">
        <f t="shared" si="41"/>
        <v>0</v>
      </c>
      <c r="V25" s="3">
        <f t="shared" si="41"/>
        <v>0</v>
      </c>
      <c r="W25" s="3">
        <f t="shared" si="41"/>
        <v>0</v>
      </c>
      <c r="X25" s="3">
        <f t="shared" si="41"/>
        <v>0</v>
      </c>
      <c r="Y25" s="3">
        <f t="shared" si="41"/>
        <v>0</v>
      </c>
      <c r="Z25" s="3">
        <f t="shared" si="41"/>
        <v>0</v>
      </c>
      <c r="AA25" s="3">
        <f t="shared" si="41"/>
        <v>0</v>
      </c>
      <c r="AB25" s="3">
        <f t="shared" si="41"/>
        <v>0</v>
      </c>
      <c r="AC25" s="3"/>
      <c r="AD25" s="3" t="s">
        <v>22</v>
      </c>
      <c r="AE25" s="3" t="s">
        <v>56</v>
      </c>
      <c r="AF25" s="3"/>
    </row>
    <row r="26" spans="1:32" ht="12.75" customHeight="1">
      <c r="B26" s="66"/>
      <c r="C26" s="3" t="s">
        <v>29</v>
      </c>
      <c r="D26" s="12" t="e">
        <f t="shared" si="32"/>
        <v>#N/A</v>
      </c>
      <c r="E26" s="12" t="e">
        <f t="shared" si="33"/>
        <v>#N/A</v>
      </c>
      <c r="F26" s="12" t="e">
        <f t="shared" si="34"/>
        <v>#N/A</v>
      </c>
      <c r="G26" s="12" t="e">
        <f t="shared" si="35"/>
        <v>#N/A</v>
      </c>
      <c r="H26" s="12" t="e">
        <f t="shared" si="36"/>
        <v>#N/A</v>
      </c>
      <c r="I26" s="12" t="e">
        <f t="shared" si="37"/>
        <v>#N/A</v>
      </c>
      <c r="J26" s="12" t="e">
        <f t="shared" si="38"/>
        <v>#N/A</v>
      </c>
      <c r="K26" s="50" t="s">
        <v>60</v>
      </c>
      <c r="L26" s="12">
        <f t="shared" si="39"/>
        <v>0</v>
      </c>
      <c r="M26" s="68"/>
      <c r="N26" s="3"/>
      <c r="P26" s="3">
        <f t="shared" ref="P26:AB26" si="42">COUNTIF($D26:$J26,P$23)</f>
        <v>0</v>
      </c>
      <c r="Q26" s="3">
        <f t="shared" si="42"/>
        <v>0</v>
      </c>
      <c r="R26" s="3">
        <f t="shared" si="42"/>
        <v>0</v>
      </c>
      <c r="S26" s="3">
        <f t="shared" si="42"/>
        <v>0</v>
      </c>
      <c r="T26" s="3">
        <f t="shared" si="42"/>
        <v>0</v>
      </c>
      <c r="U26" s="3">
        <f t="shared" si="42"/>
        <v>0</v>
      </c>
      <c r="V26" s="3">
        <f t="shared" si="42"/>
        <v>0</v>
      </c>
      <c r="W26" s="3">
        <f t="shared" si="42"/>
        <v>0</v>
      </c>
      <c r="X26" s="3">
        <f t="shared" si="42"/>
        <v>0</v>
      </c>
      <c r="Y26" s="3">
        <f t="shared" si="42"/>
        <v>0</v>
      </c>
      <c r="Z26" s="3">
        <f t="shared" si="42"/>
        <v>0</v>
      </c>
      <c r="AA26" s="3">
        <f t="shared" si="42"/>
        <v>0</v>
      </c>
      <c r="AB26" s="3">
        <f t="shared" si="42"/>
        <v>0</v>
      </c>
      <c r="AC26" s="3"/>
      <c r="AD26" s="3"/>
      <c r="AE26" s="3" t="s">
        <v>61</v>
      </c>
      <c r="AF26" s="3"/>
    </row>
    <row r="27" spans="1:32" ht="12.75" customHeight="1">
      <c r="B27" s="66"/>
      <c r="C27" s="3" t="s">
        <v>27</v>
      </c>
      <c r="D27" s="12" t="e">
        <f t="shared" si="32"/>
        <v>#N/A</v>
      </c>
      <c r="E27" s="12" t="e">
        <f t="shared" si="33"/>
        <v>#N/A</v>
      </c>
      <c r="F27" s="12" t="e">
        <f t="shared" si="34"/>
        <v>#N/A</v>
      </c>
      <c r="G27" s="12" t="e">
        <f t="shared" si="35"/>
        <v>#N/A</v>
      </c>
      <c r="H27" s="12" t="e">
        <f t="shared" si="36"/>
        <v>#N/A</v>
      </c>
      <c r="I27" s="12" t="e">
        <f t="shared" si="37"/>
        <v>#N/A</v>
      </c>
      <c r="J27" s="12" t="e">
        <f t="shared" si="38"/>
        <v>#N/A</v>
      </c>
      <c r="K27" s="50" t="s">
        <v>62</v>
      </c>
      <c r="L27" s="12">
        <f t="shared" si="39"/>
        <v>0</v>
      </c>
      <c r="M27" s="68"/>
      <c r="N27" s="3"/>
      <c r="P27" s="3">
        <f t="shared" ref="P27:AB27" si="43">COUNTIF($D27:$J27,P$23)</f>
        <v>0</v>
      </c>
      <c r="Q27" s="3">
        <f t="shared" si="43"/>
        <v>0</v>
      </c>
      <c r="R27" s="3">
        <f t="shared" si="43"/>
        <v>0</v>
      </c>
      <c r="S27" s="3">
        <f t="shared" si="43"/>
        <v>0</v>
      </c>
      <c r="T27" s="3">
        <f t="shared" si="43"/>
        <v>0</v>
      </c>
      <c r="U27" s="3">
        <f t="shared" si="43"/>
        <v>0</v>
      </c>
      <c r="V27" s="3">
        <f t="shared" si="43"/>
        <v>0</v>
      </c>
      <c r="W27" s="3">
        <f t="shared" si="43"/>
        <v>0</v>
      </c>
      <c r="X27" s="3">
        <f t="shared" si="43"/>
        <v>0</v>
      </c>
      <c r="Y27" s="3">
        <f t="shared" si="43"/>
        <v>0</v>
      </c>
      <c r="Z27" s="3">
        <f t="shared" si="43"/>
        <v>0</v>
      </c>
      <c r="AA27" s="3">
        <f t="shared" si="43"/>
        <v>0</v>
      </c>
      <c r="AB27" s="3">
        <f t="shared" si="43"/>
        <v>0</v>
      </c>
      <c r="AC27" s="3"/>
      <c r="AD27" s="3" t="s">
        <v>23</v>
      </c>
      <c r="AE27" s="3" t="s">
        <v>63</v>
      </c>
      <c r="AF27" s="3"/>
    </row>
    <row r="28" spans="1:32" ht="12.75" customHeight="1">
      <c r="B28" s="66"/>
      <c r="C28" s="3" t="s">
        <v>26</v>
      </c>
      <c r="D28" s="12" t="e">
        <f t="shared" si="32"/>
        <v>#N/A</v>
      </c>
      <c r="E28" s="12" t="e">
        <f t="shared" si="33"/>
        <v>#N/A</v>
      </c>
      <c r="F28" s="12" t="e">
        <f t="shared" si="34"/>
        <v>#N/A</v>
      </c>
      <c r="G28" s="12" t="e">
        <f t="shared" si="35"/>
        <v>#N/A</v>
      </c>
      <c r="H28" s="12" t="e">
        <f t="shared" si="36"/>
        <v>#N/A</v>
      </c>
      <c r="I28" s="12" t="e">
        <f t="shared" si="37"/>
        <v>#N/A</v>
      </c>
      <c r="J28" s="12" t="e">
        <f t="shared" si="38"/>
        <v>#N/A</v>
      </c>
      <c r="K28" s="50" t="s">
        <v>64</v>
      </c>
      <c r="L28" s="12">
        <f t="shared" si="39"/>
        <v>0</v>
      </c>
      <c r="M28" s="68"/>
      <c r="N28" s="3"/>
      <c r="P28" s="3">
        <f t="shared" ref="P28:AB28" si="44">COUNTIF($D28:$J28,P$23)</f>
        <v>0</v>
      </c>
      <c r="Q28" s="3">
        <f t="shared" si="44"/>
        <v>0</v>
      </c>
      <c r="R28" s="3">
        <f t="shared" si="44"/>
        <v>0</v>
      </c>
      <c r="S28" s="3">
        <f t="shared" si="44"/>
        <v>0</v>
      </c>
      <c r="T28" s="3">
        <f t="shared" si="44"/>
        <v>0</v>
      </c>
      <c r="U28" s="3">
        <f t="shared" si="44"/>
        <v>0</v>
      </c>
      <c r="V28" s="3">
        <f t="shared" si="44"/>
        <v>0</v>
      </c>
      <c r="W28" s="3">
        <f t="shared" si="44"/>
        <v>0</v>
      </c>
      <c r="X28" s="3">
        <f t="shared" si="44"/>
        <v>0</v>
      </c>
      <c r="Y28" s="3">
        <f t="shared" si="44"/>
        <v>0</v>
      </c>
      <c r="Z28" s="3">
        <f t="shared" si="44"/>
        <v>0</v>
      </c>
      <c r="AA28" s="3">
        <f t="shared" si="44"/>
        <v>0</v>
      </c>
      <c r="AB28" s="3">
        <f t="shared" si="44"/>
        <v>0</v>
      </c>
      <c r="AC28" s="3"/>
      <c r="AD28" s="3"/>
      <c r="AE28" s="3" t="s">
        <v>65</v>
      </c>
      <c r="AF28" s="3"/>
    </row>
    <row r="29" spans="1:32" ht="12.75" customHeight="1">
      <c r="B29" s="66"/>
      <c r="C29" s="3" t="s">
        <v>28</v>
      </c>
      <c r="D29" s="12" t="e">
        <f t="shared" si="32"/>
        <v>#N/A</v>
      </c>
      <c r="E29" s="12" t="e">
        <f t="shared" si="33"/>
        <v>#N/A</v>
      </c>
      <c r="F29" s="12" t="e">
        <f t="shared" si="34"/>
        <v>#N/A</v>
      </c>
      <c r="G29" s="12" t="e">
        <f t="shared" si="35"/>
        <v>#N/A</v>
      </c>
      <c r="H29" s="12" t="e">
        <f t="shared" si="36"/>
        <v>#N/A</v>
      </c>
      <c r="I29" s="12" t="e">
        <f t="shared" si="37"/>
        <v>#N/A</v>
      </c>
      <c r="J29" s="12" t="e">
        <f t="shared" si="38"/>
        <v>#N/A</v>
      </c>
      <c r="K29" s="50" t="s">
        <v>66</v>
      </c>
      <c r="L29" s="12">
        <f t="shared" si="39"/>
        <v>0</v>
      </c>
      <c r="M29" s="68"/>
      <c r="N29" s="3"/>
      <c r="P29" s="3">
        <f t="shared" ref="P29:AB29" si="45">COUNTIF($D29:$J29,P$23)</f>
        <v>0</v>
      </c>
      <c r="Q29" s="3">
        <f t="shared" si="45"/>
        <v>0</v>
      </c>
      <c r="R29" s="3">
        <f t="shared" si="45"/>
        <v>0</v>
      </c>
      <c r="S29" s="3">
        <f t="shared" si="45"/>
        <v>0</v>
      </c>
      <c r="T29" s="3">
        <f t="shared" si="45"/>
        <v>0</v>
      </c>
      <c r="U29" s="3">
        <f t="shared" si="45"/>
        <v>0</v>
      </c>
      <c r="V29" s="3">
        <f t="shared" si="45"/>
        <v>0</v>
      </c>
      <c r="W29" s="3">
        <f t="shared" si="45"/>
        <v>0</v>
      </c>
      <c r="X29" s="3">
        <f t="shared" si="45"/>
        <v>0</v>
      </c>
      <c r="Y29" s="3">
        <f t="shared" si="45"/>
        <v>0</v>
      </c>
      <c r="Z29" s="3">
        <f t="shared" si="45"/>
        <v>0</v>
      </c>
      <c r="AA29" s="3">
        <f t="shared" si="45"/>
        <v>0</v>
      </c>
      <c r="AB29" s="3">
        <f t="shared" si="45"/>
        <v>0</v>
      </c>
      <c r="AC29" s="3"/>
      <c r="AD29" s="3" t="s">
        <v>24</v>
      </c>
      <c r="AE29" s="3" t="s">
        <v>67</v>
      </c>
      <c r="AF29" s="3"/>
    </row>
    <row r="30" spans="1:32" ht="12.75" customHeight="1">
      <c r="B30" s="66"/>
      <c r="C30" s="3" t="s">
        <v>42</v>
      </c>
      <c r="D30" s="12" t="e">
        <f t="shared" si="32"/>
        <v>#N/A</v>
      </c>
      <c r="E30" s="12" t="e">
        <f t="shared" si="33"/>
        <v>#N/A</v>
      </c>
      <c r="F30" s="12" t="e">
        <f t="shared" si="34"/>
        <v>#N/A</v>
      </c>
      <c r="G30" s="12" t="e">
        <f t="shared" si="35"/>
        <v>#N/A</v>
      </c>
      <c r="H30" s="12" t="e">
        <f t="shared" si="36"/>
        <v>#N/A</v>
      </c>
      <c r="I30" s="12" t="e">
        <f t="shared" si="37"/>
        <v>#N/A</v>
      </c>
      <c r="J30" s="12" t="e">
        <f t="shared" si="38"/>
        <v>#N/A</v>
      </c>
      <c r="K30" s="50" t="s">
        <v>68</v>
      </c>
      <c r="L30" s="12">
        <f t="shared" si="39"/>
        <v>0</v>
      </c>
      <c r="M30" s="68"/>
      <c r="N30" s="3"/>
      <c r="P30" s="3">
        <f t="shared" ref="P30:AB30" si="46">COUNTIF($D30:$J30,P$23)</f>
        <v>0</v>
      </c>
      <c r="Q30" s="3">
        <f t="shared" si="46"/>
        <v>0</v>
      </c>
      <c r="R30" s="3">
        <f t="shared" si="46"/>
        <v>0</v>
      </c>
      <c r="S30" s="3">
        <f t="shared" si="46"/>
        <v>0</v>
      </c>
      <c r="T30" s="3">
        <f t="shared" si="46"/>
        <v>0</v>
      </c>
      <c r="U30" s="3">
        <f t="shared" si="46"/>
        <v>0</v>
      </c>
      <c r="V30" s="3">
        <f t="shared" si="46"/>
        <v>0</v>
      </c>
      <c r="W30" s="3">
        <f t="shared" si="46"/>
        <v>0</v>
      </c>
      <c r="X30" s="3">
        <f t="shared" si="46"/>
        <v>0</v>
      </c>
      <c r="Y30" s="3">
        <f t="shared" si="46"/>
        <v>0</v>
      </c>
      <c r="Z30" s="3">
        <f t="shared" si="46"/>
        <v>0</v>
      </c>
      <c r="AA30" s="3">
        <f t="shared" si="46"/>
        <v>0</v>
      </c>
      <c r="AB30" s="3">
        <f t="shared" si="46"/>
        <v>0</v>
      </c>
      <c r="AC30" s="3"/>
      <c r="AD30" s="3"/>
      <c r="AE30" s="3" t="s">
        <v>69</v>
      </c>
      <c r="AF30" s="3"/>
    </row>
    <row r="31" spans="1:32" ht="12.75" customHeight="1">
      <c r="B31" s="66"/>
      <c r="C31" s="3" t="s">
        <v>33</v>
      </c>
      <c r="D31" s="12" t="e">
        <f t="shared" si="32"/>
        <v>#N/A</v>
      </c>
      <c r="E31" s="12" t="e">
        <f t="shared" si="33"/>
        <v>#N/A</v>
      </c>
      <c r="F31" s="12" t="e">
        <f t="shared" si="34"/>
        <v>#N/A</v>
      </c>
      <c r="G31" s="12" t="e">
        <f t="shared" si="35"/>
        <v>#N/A</v>
      </c>
      <c r="H31" s="12" t="e">
        <f t="shared" si="36"/>
        <v>#N/A</v>
      </c>
      <c r="I31" s="12" t="e">
        <f t="shared" si="37"/>
        <v>#N/A</v>
      </c>
      <c r="J31" s="12" t="e">
        <f t="shared" si="38"/>
        <v>#N/A</v>
      </c>
      <c r="K31" s="50" t="s">
        <v>70</v>
      </c>
      <c r="L31" s="12">
        <f t="shared" si="39"/>
        <v>0</v>
      </c>
      <c r="M31" s="68"/>
      <c r="N31" s="3"/>
      <c r="P31" s="3">
        <f t="shared" ref="P31:AB31" si="47">COUNTIF($D31:$J31,P$23)</f>
        <v>0</v>
      </c>
      <c r="Q31" s="3">
        <f t="shared" si="47"/>
        <v>0</v>
      </c>
      <c r="R31" s="3">
        <f t="shared" si="47"/>
        <v>0</v>
      </c>
      <c r="S31" s="3">
        <f t="shared" si="47"/>
        <v>0</v>
      </c>
      <c r="T31" s="3">
        <f t="shared" si="47"/>
        <v>0</v>
      </c>
      <c r="U31" s="3">
        <f t="shared" si="47"/>
        <v>0</v>
      </c>
      <c r="V31" s="3">
        <f t="shared" si="47"/>
        <v>0</v>
      </c>
      <c r="W31" s="3">
        <f t="shared" si="47"/>
        <v>0</v>
      </c>
      <c r="X31" s="3">
        <f t="shared" si="47"/>
        <v>0</v>
      </c>
      <c r="Y31" s="3">
        <f t="shared" si="47"/>
        <v>0</v>
      </c>
      <c r="Z31" s="3">
        <f t="shared" si="47"/>
        <v>0</v>
      </c>
      <c r="AA31" s="3">
        <f t="shared" si="47"/>
        <v>0</v>
      </c>
      <c r="AB31" s="3">
        <f t="shared" si="47"/>
        <v>0</v>
      </c>
      <c r="AC31" s="3"/>
      <c r="AD31" s="3" t="s">
        <v>71</v>
      </c>
      <c r="AE31" s="3" t="s">
        <v>72</v>
      </c>
      <c r="AF31" s="3"/>
    </row>
    <row r="32" spans="1:32" ht="12.75" customHeight="1">
      <c r="B32" s="66"/>
      <c r="C32" s="3" t="s">
        <v>38</v>
      </c>
      <c r="D32" s="12" t="e">
        <f t="shared" si="32"/>
        <v>#N/A</v>
      </c>
      <c r="E32" s="12" t="e">
        <f t="shared" si="33"/>
        <v>#N/A</v>
      </c>
      <c r="F32" s="12" t="e">
        <f t="shared" si="34"/>
        <v>#N/A</v>
      </c>
      <c r="G32" s="12" t="e">
        <f t="shared" si="35"/>
        <v>#N/A</v>
      </c>
      <c r="H32" s="12" t="e">
        <f t="shared" si="36"/>
        <v>#N/A</v>
      </c>
      <c r="I32" s="12" t="e">
        <f t="shared" si="37"/>
        <v>#N/A</v>
      </c>
      <c r="J32" s="12" t="e">
        <f t="shared" si="38"/>
        <v>#N/A</v>
      </c>
      <c r="K32" s="50" t="s">
        <v>73</v>
      </c>
      <c r="L32" s="12">
        <f t="shared" si="39"/>
        <v>0</v>
      </c>
      <c r="M32" s="68"/>
      <c r="N32" s="3"/>
      <c r="P32" s="3">
        <f t="shared" ref="P32:AB32" si="48">COUNTIF($D32:$J32,P$23)</f>
        <v>0</v>
      </c>
      <c r="Q32" s="3">
        <f t="shared" si="48"/>
        <v>0</v>
      </c>
      <c r="R32" s="3">
        <f t="shared" si="48"/>
        <v>0</v>
      </c>
      <c r="S32" s="3">
        <f t="shared" si="48"/>
        <v>0</v>
      </c>
      <c r="T32" s="3">
        <f t="shared" si="48"/>
        <v>0</v>
      </c>
      <c r="U32" s="3">
        <f t="shared" si="48"/>
        <v>0</v>
      </c>
      <c r="V32" s="3">
        <f t="shared" si="48"/>
        <v>0</v>
      </c>
      <c r="W32" s="3">
        <f t="shared" si="48"/>
        <v>0</v>
      </c>
      <c r="X32" s="3">
        <f t="shared" si="48"/>
        <v>0</v>
      </c>
      <c r="Y32" s="3">
        <f t="shared" si="48"/>
        <v>0</v>
      </c>
      <c r="Z32" s="3">
        <f t="shared" si="48"/>
        <v>0</v>
      </c>
      <c r="AA32" s="3">
        <f t="shared" si="48"/>
        <v>0</v>
      </c>
      <c r="AB32" s="3">
        <f t="shared" si="48"/>
        <v>0</v>
      </c>
      <c r="AC32" s="3"/>
      <c r="AD32" s="3" t="s">
        <v>54</v>
      </c>
      <c r="AE32" s="3" t="s">
        <v>74</v>
      </c>
      <c r="AF32" s="3"/>
    </row>
    <row r="33" spans="2:32" ht="13.5" customHeight="1">
      <c r="B33" s="69"/>
      <c r="C33" s="70"/>
      <c r="D33" s="58" t="str">
        <f>IF(ISBLANK(C33)," ",VLOOKUP($C33,D$8:$N$20,10,0))</f>
        <v xml:space="preserve"> </v>
      </c>
      <c r="E33" s="58" t="str">
        <f>IF(ISBLANK(C33)," ",VLOOKUP($C33,E$8:$N$20,10,0))</f>
        <v xml:space="preserve"> </v>
      </c>
      <c r="F33" s="58" t="str">
        <f>IF(ISBLANK(C33)," ",VLOOKUP($C33,F$8:$N$20,9,0))</f>
        <v xml:space="preserve"> </v>
      </c>
      <c r="G33" s="58" t="str">
        <f>IF(ISBLANK(C33)," ",VLOOKUP($C33,G$8:$N$20,8,0))</f>
        <v xml:space="preserve"> </v>
      </c>
      <c r="H33" s="58" t="str">
        <f>IF(ISBLANK(C33)," ",VLOOKUP($C33,H$8:$N$20,7,0))</f>
        <v xml:space="preserve"> </v>
      </c>
      <c r="I33" s="58" t="str">
        <f>IF(ISBLANK(C33)," ",VLOOKUP($C33,I$8:$N$20,6,0))</f>
        <v xml:space="preserve"> </v>
      </c>
      <c r="J33" s="58" t="str">
        <f>IF(ISBLANK(C33)," ",VLOOKUP($C33,J$8:$N$20,5,0))</f>
        <v xml:space="preserve"> </v>
      </c>
      <c r="K33" s="56"/>
      <c r="L33" s="58"/>
      <c r="M33" s="71"/>
      <c r="N33" s="3"/>
      <c r="P33" s="3">
        <f t="shared" ref="P33:AB33" si="49">COUNTIF($D33:$J33,P$23)</f>
        <v>0</v>
      </c>
      <c r="Q33" s="3">
        <f t="shared" si="49"/>
        <v>0</v>
      </c>
      <c r="R33" s="3">
        <f t="shared" si="49"/>
        <v>0</v>
      </c>
      <c r="S33" s="3">
        <f t="shared" si="49"/>
        <v>0</v>
      </c>
      <c r="T33" s="3">
        <f t="shared" si="49"/>
        <v>0</v>
      </c>
      <c r="U33" s="3">
        <f t="shared" si="49"/>
        <v>0</v>
      </c>
      <c r="V33" s="3">
        <f t="shared" si="49"/>
        <v>0</v>
      </c>
      <c r="W33" s="3">
        <f t="shared" si="49"/>
        <v>0</v>
      </c>
      <c r="X33" s="3">
        <f t="shared" si="49"/>
        <v>0</v>
      </c>
      <c r="Y33" s="3">
        <f t="shared" si="49"/>
        <v>0</v>
      </c>
      <c r="Z33" s="3">
        <f t="shared" si="49"/>
        <v>0</v>
      </c>
      <c r="AA33" s="3">
        <f t="shared" si="49"/>
        <v>0</v>
      </c>
      <c r="AB33" s="3">
        <f t="shared" si="49"/>
        <v>0</v>
      </c>
      <c r="AC33" s="3"/>
      <c r="AD33" s="3"/>
      <c r="AE33" s="3"/>
      <c r="AF33" s="3"/>
    </row>
    <row r="34" spans="2:32" ht="13.5" customHeight="1">
      <c r="B34" s="1"/>
      <c r="C34" s="72"/>
      <c r="D34" s="12"/>
      <c r="E34" s="12"/>
      <c r="F34" s="12"/>
      <c r="G34" s="12"/>
      <c r="H34" s="12"/>
      <c r="I34" s="12"/>
      <c r="J34" s="12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 customHeight="1">
      <c r="B35" s="40"/>
      <c r="C35" s="73"/>
      <c r="D35" s="87" t="s">
        <v>11</v>
      </c>
      <c r="E35" s="88"/>
      <c r="F35" s="88"/>
      <c r="G35" s="88"/>
      <c r="H35" s="88"/>
      <c r="I35" s="88"/>
      <c r="J35" s="19"/>
      <c r="K35" s="63"/>
      <c r="L35" s="64"/>
      <c r="M35" s="6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2.75" customHeight="1">
      <c r="B36" s="66"/>
      <c r="C36" s="67" t="s">
        <v>75</v>
      </c>
      <c r="D36" s="14">
        <v>1</v>
      </c>
      <c r="E36" s="14">
        <v>2</v>
      </c>
      <c r="F36" s="14">
        <v>3</v>
      </c>
      <c r="G36" s="14">
        <v>4</v>
      </c>
      <c r="H36" s="14">
        <v>5</v>
      </c>
      <c r="I36" s="14">
        <v>6</v>
      </c>
      <c r="J36" s="14">
        <v>7</v>
      </c>
      <c r="K36" s="3"/>
      <c r="L36" s="3"/>
      <c r="M36" s="6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 customHeight="1">
      <c r="B37" s="66"/>
      <c r="C37" s="3" t="str">
        <f t="shared" ref="C37:C45" si="50">C24</f>
        <v>Pitcher</v>
      </c>
      <c r="D37" s="12">
        <f t="shared" ref="D37:J37" si="51">COUNTIF(D$8:D$20,$C37)</f>
        <v>0</v>
      </c>
      <c r="E37" s="12">
        <f t="shared" si="51"/>
        <v>0</v>
      </c>
      <c r="F37" s="12">
        <f t="shared" si="51"/>
        <v>0</v>
      </c>
      <c r="G37" s="12">
        <f t="shared" si="51"/>
        <v>0</v>
      </c>
      <c r="H37" s="12">
        <f t="shared" si="51"/>
        <v>0</v>
      </c>
      <c r="I37" s="12">
        <f t="shared" si="51"/>
        <v>0</v>
      </c>
      <c r="J37" s="12">
        <f t="shared" si="51"/>
        <v>0</v>
      </c>
      <c r="K37" s="3"/>
      <c r="L37" s="3"/>
      <c r="M37" s="6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76</v>
      </c>
      <c r="AE37" s="3"/>
      <c r="AF37" s="3"/>
    </row>
    <row r="38" spans="2:32" ht="12.75" customHeight="1">
      <c r="B38" s="66"/>
      <c r="C38" s="3" t="str">
        <f t="shared" si="50"/>
        <v>Catcher</v>
      </c>
      <c r="D38" s="12">
        <f t="shared" ref="D38:J38" si="52">COUNTIF(D$8:D$20,$C38)</f>
        <v>0</v>
      </c>
      <c r="E38" s="12">
        <f t="shared" si="52"/>
        <v>0</v>
      </c>
      <c r="F38" s="12">
        <f t="shared" si="52"/>
        <v>0</v>
      </c>
      <c r="G38" s="12">
        <f t="shared" si="52"/>
        <v>0</v>
      </c>
      <c r="H38" s="12">
        <f t="shared" si="52"/>
        <v>0</v>
      </c>
      <c r="I38" s="12">
        <f t="shared" si="52"/>
        <v>0</v>
      </c>
      <c r="J38" s="12">
        <f t="shared" si="52"/>
        <v>0</v>
      </c>
      <c r="K38" s="3"/>
      <c r="L38" s="3"/>
      <c r="M38" s="6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77</v>
      </c>
      <c r="AE38" s="3"/>
      <c r="AF38" s="3"/>
    </row>
    <row r="39" spans="2:32" ht="12.75" customHeight="1">
      <c r="B39" s="66"/>
      <c r="C39" s="3" t="str">
        <f t="shared" si="50"/>
        <v>1st Base</v>
      </c>
      <c r="D39" s="12">
        <f t="shared" ref="D39:J39" si="53">COUNTIF(D$8:D$20,$C39)</f>
        <v>0</v>
      </c>
      <c r="E39" s="12">
        <f t="shared" si="53"/>
        <v>0</v>
      </c>
      <c r="F39" s="12">
        <f t="shared" si="53"/>
        <v>0</v>
      </c>
      <c r="G39" s="12">
        <f t="shared" si="53"/>
        <v>0</v>
      </c>
      <c r="H39" s="12">
        <f t="shared" si="53"/>
        <v>0</v>
      </c>
      <c r="I39" s="12">
        <f t="shared" si="53"/>
        <v>0</v>
      </c>
      <c r="J39" s="12">
        <f t="shared" si="53"/>
        <v>0</v>
      </c>
      <c r="K39" s="3"/>
      <c r="L39" s="3"/>
      <c r="M39" s="6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78</v>
      </c>
      <c r="AE39" s="3"/>
      <c r="AF39" s="3"/>
    </row>
    <row r="40" spans="2:32" ht="12.75" customHeight="1">
      <c r="B40" s="66"/>
      <c r="C40" s="3" t="str">
        <f t="shared" si="50"/>
        <v>2nd Base</v>
      </c>
      <c r="D40" s="12">
        <f t="shared" ref="D40:J40" si="54">COUNTIF(D$8:D$20,$C40)</f>
        <v>0</v>
      </c>
      <c r="E40" s="12">
        <f t="shared" si="54"/>
        <v>0</v>
      </c>
      <c r="F40" s="12">
        <f t="shared" si="54"/>
        <v>0</v>
      </c>
      <c r="G40" s="12">
        <f t="shared" si="54"/>
        <v>0</v>
      </c>
      <c r="H40" s="12">
        <f t="shared" si="54"/>
        <v>0</v>
      </c>
      <c r="I40" s="12">
        <f t="shared" si="54"/>
        <v>0</v>
      </c>
      <c r="J40" s="12">
        <f t="shared" si="54"/>
        <v>0</v>
      </c>
      <c r="K40" s="3"/>
      <c r="L40" s="3"/>
      <c r="M40" s="6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 customHeight="1">
      <c r="B41" s="66"/>
      <c r="C41" s="3" t="str">
        <f t="shared" si="50"/>
        <v>Shortstop</v>
      </c>
      <c r="D41" s="12">
        <f t="shared" ref="D41:J41" si="55">COUNTIF(D$8:D$20,$C41)</f>
        <v>0</v>
      </c>
      <c r="E41" s="12">
        <f t="shared" si="55"/>
        <v>0</v>
      </c>
      <c r="F41" s="12">
        <f t="shared" si="55"/>
        <v>0</v>
      </c>
      <c r="G41" s="12">
        <f t="shared" si="55"/>
        <v>0</v>
      </c>
      <c r="H41" s="12">
        <f t="shared" si="55"/>
        <v>0</v>
      </c>
      <c r="I41" s="12">
        <f t="shared" si="55"/>
        <v>0</v>
      </c>
      <c r="J41" s="12">
        <f t="shared" si="55"/>
        <v>0</v>
      </c>
      <c r="K41" s="3"/>
      <c r="L41" s="3"/>
      <c r="M41" s="6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74" t="s">
        <v>79</v>
      </c>
      <c r="AE41" s="3"/>
      <c r="AF41" s="3"/>
    </row>
    <row r="42" spans="2:32" ht="12.45" customHeight="1">
      <c r="B42" s="66"/>
      <c r="C42" s="3" t="str">
        <f t="shared" si="50"/>
        <v>3rd Base</v>
      </c>
      <c r="D42" s="12">
        <f t="shared" ref="D42:J42" si="56">COUNTIF(D$8:D$20,$C42)</f>
        <v>0</v>
      </c>
      <c r="E42" s="12">
        <f t="shared" si="56"/>
        <v>0</v>
      </c>
      <c r="F42" s="12">
        <f t="shared" si="56"/>
        <v>0</v>
      </c>
      <c r="G42" s="12">
        <f t="shared" si="56"/>
        <v>0</v>
      </c>
      <c r="H42" s="12">
        <f t="shared" si="56"/>
        <v>0</v>
      </c>
      <c r="I42" s="12">
        <f t="shared" si="56"/>
        <v>0</v>
      </c>
      <c r="J42" s="12">
        <f t="shared" si="56"/>
        <v>0</v>
      </c>
      <c r="K42" s="3"/>
      <c r="L42" s="3"/>
      <c r="M42" s="6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80</v>
      </c>
      <c r="AE42" s="3"/>
      <c r="AF42" s="3"/>
    </row>
    <row r="43" spans="2:32" ht="12.75" customHeight="1">
      <c r="B43" s="66"/>
      <c r="C43" s="3" t="str">
        <f t="shared" si="50"/>
        <v>Lft Field</v>
      </c>
      <c r="D43" s="12">
        <f t="shared" ref="D43:J43" si="57">COUNTIF(D$8:D$20,$C43)</f>
        <v>0</v>
      </c>
      <c r="E43" s="12">
        <f t="shared" si="57"/>
        <v>0</v>
      </c>
      <c r="F43" s="12">
        <f t="shared" si="57"/>
        <v>0</v>
      </c>
      <c r="G43" s="12">
        <f t="shared" si="57"/>
        <v>0</v>
      </c>
      <c r="H43" s="12">
        <f t="shared" si="57"/>
        <v>0</v>
      </c>
      <c r="I43" s="12">
        <f t="shared" si="57"/>
        <v>0</v>
      </c>
      <c r="J43" s="12">
        <f t="shared" si="57"/>
        <v>0</v>
      </c>
      <c r="K43" s="3"/>
      <c r="L43" s="3"/>
      <c r="M43" s="6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81</v>
      </c>
      <c r="AE43" s="3"/>
      <c r="AF43" s="3"/>
    </row>
    <row r="44" spans="2:32" ht="12.75" customHeight="1">
      <c r="B44" s="66"/>
      <c r="C44" s="3" t="str">
        <f t="shared" si="50"/>
        <v>Ctr Field</v>
      </c>
      <c r="D44" s="12">
        <f t="shared" ref="D44:J44" si="58">COUNTIF(D$8:D$20,$C44)</f>
        <v>0</v>
      </c>
      <c r="E44" s="12">
        <f t="shared" si="58"/>
        <v>0</v>
      </c>
      <c r="F44" s="12">
        <f t="shared" si="58"/>
        <v>0</v>
      </c>
      <c r="G44" s="12">
        <f t="shared" si="58"/>
        <v>0</v>
      </c>
      <c r="H44" s="12">
        <f t="shared" si="58"/>
        <v>0</v>
      </c>
      <c r="I44" s="12">
        <f t="shared" si="58"/>
        <v>0</v>
      </c>
      <c r="J44" s="12">
        <f t="shared" si="58"/>
        <v>0</v>
      </c>
      <c r="K44" s="3"/>
      <c r="L44" s="3"/>
      <c r="M44" s="6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82</v>
      </c>
      <c r="AE44" s="3"/>
      <c r="AF44" s="3"/>
    </row>
    <row r="45" spans="2:32" ht="12.75" customHeight="1">
      <c r="B45" s="66"/>
      <c r="C45" s="3" t="str">
        <f t="shared" si="50"/>
        <v>Rt Field</v>
      </c>
      <c r="D45" s="12">
        <f t="shared" ref="D45:J45" si="59">COUNTIF(D$8:D$20,$C45)</f>
        <v>0</v>
      </c>
      <c r="E45" s="12">
        <f t="shared" si="59"/>
        <v>0</v>
      </c>
      <c r="F45" s="12">
        <f t="shared" si="59"/>
        <v>0</v>
      </c>
      <c r="G45" s="12">
        <f t="shared" si="59"/>
        <v>0</v>
      </c>
      <c r="H45" s="12">
        <f t="shared" si="59"/>
        <v>0</v>
      </c>
      <c r="I45" s="12">
        <f t="shared" si="59"/>
        <v>0</v>
      </c>
      <c r="J45" s="12">
        <f t="shared" si="59"/>
        <v>0</v>
      </c>
      <c r="K45" s="3"/>
      <c r="L45" s="3"/>
      <c r="M45" s="6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3.5" customHeight="1">
      <c r="B46" s="69"/>
      <c r="C46" s="59" t="str">
        <f>IF(ISBLANK(C33),"",C33)</f>
        <v/>
      </c>
      <c r="D46" s="58" t="str">
        <f t="shared" ref="D46:J46" si="60">IF(ISBLANK($C33),"",COUNTIF(D$8:D$20,$C46))</f>
        <v/>
      </c>
      <c r="E46" s="58" t="str">
        <f t="shared" si="60"/>
        <v/>
      </c>
      <c r="F46" s="58" t="str">
        <f t="shared" si="60"/>
        <v/>
      </c>
      <c r="G46" s="58" t="str">
        <f t="shared" si="60"/>
        <v/>
      </c>
      <c r="H46" s="58" t="str">
        <f t="shared" si="60"/>
        <v/>
      </c>
      <c r="I46" s="58" t="str">
        <f t="shared" si="60"/>
        <v/>
      </c>
      <c r="J46" s="58" t="str">
        <f t="shared" si="60"/>
        <v/>
      </c>
      <c r="K46" s="59"/>
      <c r="L46" s="59"/>
      <c r="M46" s="7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2.7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N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</row>
    <row r="49" spans="2:31" ht="12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N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E49" s="1"/>
    </row>
    <row r="50" spans="2:31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N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E50" s="1"/>
    </row>
    <row r="51" spans="2:31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E51" s="1"/>
    </row>
    <row r="52" spans="2:31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E52" s="1"/>
    </row>
    <row r="53" spans="2:3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N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E53" s="1"/>
    </row>
    <row r="54" spans="2:3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E54" s="1"/>
    </row>
    <row r="55" spans="2:3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E55" s="1"/>
    </row>
    <row r="56" spans="2:31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N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E56" s="1"/>
    </row>
    <row r="57" spans="2:3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N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E57" s="1"/>
    </row>
    <row r="58" spans="2:3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N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E58" s="1"/>
    </row>
    <row r="59" spans="2:3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E59" s="1"/>
    </row>
    <row r="60" spans="2:3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N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E60" s="1"/>
    </row>
    <row r="61" spans="2:31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E61" s="1"/>
    </row>
    <row r="62" spans="2:31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E62" s="1"/>
    </row>
    <row r="63" spans="2:31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E63" s="1"/>
    </row>
    <row r="64" spans="2:31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N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E64" s="1"/>
    </row>
    <row r="65" spans="2:31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N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"/>
    </row>
    <row r="66" spans="2:31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N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E66" s="1"/>
    </row>
    <row r="67" spans="2:31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N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E67" s="1"/>
    </row>
    <row r="68" spans="2:31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N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E68" s="1"/>
    </row>
    <row r="69" spans="2:31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N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E69" s="1"/>
    </row>
    <row r="70" spans="2:31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E70" s="1"/>
    </row>
    <row r="71" spans="2:31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N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E71" s="1"/>
    </row>
    <row r="72" spans="2:31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E72" s="1"/>
    </row>
    <row r="73" spans="2:31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E73" s="1"/>
    </row>
    <row r="74" spans="2:31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N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E74" s="1"/>
    </row>
    <row r="75" spans="2:31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N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E75" s="1"/>
    </row>
    <row r="76" spans="2:31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N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</row>
    <row r="77" spans="2:31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E77" s="1"/>
    </row>
    <row r="78" spans="2:31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N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E78" s="1"/>
    </row>
    <row r="79" spans="2:31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N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E79" s="1"/>
    </row>
    <row r="80" spans="2:31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N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E80" s="1"/>
    </row>
    <row r="81" spans="2:31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N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E81" s="1"/>
    </row>
    <row r="82" spans="2:31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N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E82" s="1"/>
    </row>
    <row r="83" spans="2:31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E83" s="1"/>
    </row>
    <row r="84" spans="2:31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E84" s="1"/>
    </row>
    <row r="85" spans="2:31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E85" s="1"/>
    </row>
    <row r="86" spans="2:31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E86" s="1"/>
    </row>
    <row r="87" spans="2:31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E87" s="1"/>
    </row>
    <row r="88" spans="2:31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E88" s="1"/>
    </row>
    <row r="89" spans="2:31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E89" s="1"/>
    </row>
    <row r="90" spans="2:31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N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E90" s="1"/>
    </row>
    <row r="91" spans="2:31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N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E91" s="1"/>
    </row>
    <row r="92" spans="2:31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N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E92" s="1"/>
    </row>
    <row r="93" spans="2:31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E93" s="1"/>
    </row>
    <row r="94" spans="2:31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N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E94" s="1"/>
    </row>
    <row r="95" spans="2:31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N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E95" s="1"/>
    </row>
    <row r="96" spans="2:31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N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E96" s="1"/>
    </row>
    <row r="97" spans="2:31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N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E97" s="1"/>
    </row>
    <row r="98" spans="2:31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N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E98" s="1"/>
    </row>
    <row r="99" spans="2:31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N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E99" s="1"/>
    </row>
    <row r="100" spans="2:31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E100" s="1"/>
    </row>
    <row r="101" spans="2:31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E101" s="1"/>
    </row>
    <row r="102" spans="2:31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E102" s="1"/>
    </row>
    <row r="103" spans="2:31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E103" s="1"/>
    </row>
    <row r="104" spans="2:31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E104" s="1"/>
    </row>
    <row r="105" spans="2:31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E105" s="1"/>
    </row>
    <row r="106" spans="2:31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E106" s="1"/>
    </row>
    <row r="107" spans="2:31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E107" s="1"/>
    </row>
    <row r="108" spans="2:31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E108" s="1"/>
    </row>
    <row r="109" spans="2:31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E109" s="1"/>
    </row>
    <row r="110" spans="2:31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E110" s="1"/>
    </row>
    <row r="111" spans="2:31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E111" s="1"/>
    </row>
    <row r="112" spans="2:31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E112" s="1"/>
    </row>
    <row r="113" spans="2:31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E113" s="1"/>
    </row>
    <row r="114" spans="2:31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E114" s="1"/>
    </row>
    <row r="115" spans="2:31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E115" s="1"/>
    </row>
    <row r="116" spans="2:31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E116" s="1"/>
    </row>
    <row r="117" spans="2:31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E117" s="1"/>
    </row>
    <row r="118" spans="2:31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E118" s="1"/>
    </row>
    <row r="119" spans="2:31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E119" s="1"/>
    </row>
    <row r="120" spans="2:31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E120" s="1"/>
    </row>
    <row r="121" spans="2:31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E121" s="1"/>
    </row>
    <row r="122" spans="2:31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E122" s="1"/>
    </row>
    <row r="123" spans="2:31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E123" s="1"/>
    </row>
    <row r="124" spans="2:31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E124" s="1"/>
    </row>
    <row r="125" spans="2:31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E125" s="1"/>
    </row>
    <row r="126" spans="2:31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E126" s="1"/>
    </row>
    <row r="127" spans="2:31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E127" s="1"/>
    </row>
    <row r="128" spans="2:31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E128" s="1"/>
    </row>
    <row r="129" spans="2:31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E129" s="1"/>
    </row>
    <row r="130" spans="2:31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E130" s="1"/>
    </row>
    <row r="131" spans="2:31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E131" s="1"/>
    </row>
    <row r="132" spans="2:31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E132" s="1"/>
    </row>
    <row r="133" spans="2:31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E133" s="1"/>
    </row>
    <row r="134" spans="2:31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E134" s="1"/>
    </row>
    <row r="135" spans="2:31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</row>
    <row r="136" spans="2:31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</row>
    <row r="137" spans="2:31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</row>
    <row r="138" spans="2:31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</row>
    <row r="139" spans="2:31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</row>
    <row r="140" spans="2:31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</row>
    <row r="141" spans="2:31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</row>
    <row r="142" spans="2:31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</row>
    <row r="143" spans="2:31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</row>
    <row r="144" spans="2:31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</row>
    <row r="145" spans="2:31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</row>
    <row r="146" spans="2:31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</row>
    <row r="147" spans="2:31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</row>
    <row r="148" spans="2:31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</row>
    <row r="149" spans="2:31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</row>
    <row r="150" spans="2:31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</row>
    <row r="151" spans="2:31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</row>
    <row r="152" spans="2:31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</row>
    <row r="153" spans="2:31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</row>
    <row r="154" spans="2:31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</row>
    <row r="155" spans="2:31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</row>
    <row r="156" spans="2:31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</row>
    <row r="157" spans="2:31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</row>
    <row r="158" spans="2:31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</row>
    <row r="159" spans="2:31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</row>
    <row r="160" spans="2:31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</row>
    <row r="161" spans="2:31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</row>
    <row r="162" spans="2:31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</row>
    <row r="163" spans="2:31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</row>
    <row r="164" spans="2:31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</row>
    <row r="165" spans="2:31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</row>
    <row r="166" spans="2:31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</row>
    <row r="167" spans="2:31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</row>
    <row r="168" spans="2:31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</row>
    <row r="169" spans="2:31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</row>
    <row r="170" spans="2:31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</row>
    <row r="171" spans="2:31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</row>
    <row r="172" spans="2:31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</row>
    <row r="173" spans="2:31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</row>
    <row r="174" spans="2:31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</row>
    <row r="175" spans="2:31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</row>
    <row r="176" spans="2:31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</row>
    <row r="177" spans="2:31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</row>
    <row r="178" spans="2:31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</row>
    <row r="179" spans="2:31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</row>
    <row r="180" spans="2:31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</row>
    <row r="181" spans="2:31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</row>
    <row r="182" spans="2:31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</row>
    <row r="183" spans="2:31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</row>
    <row r="184" spans="2:31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</row>
    <row r="185" spans="2:31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</row>
    <row r="186" spans="2:31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</row>
    <row r="187" spans="2:31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</row>
    <row r="188" spans="2:31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</row>
    <row r="189" spans="2:31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</row>
    <row r="190" spans="2:31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</row>
    <row r="191" spans="2:31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</row>
    <row r="192" spans="2:31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</row>
    <row r="193" spans="2:31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</row>
    <row r="194" spans="2:31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</row>
    <row r="195" spans="2:31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</row>
    <row r="196" spans="2:31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</row>
    <row r="197" spans="2:31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</row>
    <row r="198" spans="2:31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</row>
    <row r="199" spans="2:31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</row>
    <row r="200" spans="2:31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</row>
    <row r="201" spans="2:31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</row>
    <row r="202" spans="2:31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</row>
    <row r="203" spans="2:31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</row>
    <row r="204" spans="2:31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</row>
    <row r="205" spans="2:31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</row>
    <row r="206" spans="2:31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</row>
    <row r="207" spans="2:31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</row>
    <row r="208" spans="2:31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</row>
    <row r="209" spans="2:31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</row>
    <row r="210" spans="2:31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</row>
    <row r="211" spans="2:31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</row>
    <row r="212" spans="2:31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</row>
    <row r="213" spans="2:31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</row>
    <row r="214" spans="2:31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</row>
    <row r="215" spans="2:31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</row>
    <row r="216" spans="2:31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</row>
    <row r="217" spans="2:31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</row>
    <row r="218" spans="2:31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</row>
    <row r="219" spans="2:31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</row>
    <row r="220" spans="2:31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E220" s="1"/>
    </row>
    <row r="221" spans="2:31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E221" s="1"/>
    </row>
    <row r="222" spans="2:31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E222" s="1"/>
    </row>
    <row r="223" spans="2:31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E223" s="1"/>
    </row>
    <row r="224" spans="2:31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E224" s="1"/>
    </row>
    <row r="225" spans="2:31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E225" s="1"/>
    </row>
    <row r="226" spans="2:31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E226" s="1"/>
    </row>
    <row r="227" spans="2:31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E227" s="1"/>
    </row>
    <row r="228" spans="2:31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E228" s="1"/>
    </row>
    <row r="229" spans="2:31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E229" s="1"/>
    </row>
    <row r="230" spans="2:31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E230" s="1"/>
    </row>
    <row r="231" spans="2:31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E231" s="1"/>
    </row>
    <row r="232" spans="2:31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E232" s="1"/>
    </row>
    <row r="233" spans="2:31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E233" s="1"/>
    </row>
    <row r="234" spans="2:31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E234" s="1"/>
    </row>
    <row r="235" spans="2:31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E235" s="1"/>
    </row>
    <row r="236" spans="2:31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E236" s="1"/>
    </row>
    <row r="237" spans="2:31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E237" s="1"/>
    </row>
    <row r="238" spans="2:31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E238" s="1"/>
    </row>
    <row r="239" spans="2:31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E239" s="1"/>
    </row>
    <row r="240" spans="2:31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E240" s="1"/>
    </row>
    <row r="241" spans="2:31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E241" s="1"/>
    </row>
    <row r="242" spans="2:31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E242" s="1"/>
    </row>
    <row r="243" spans="2:31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E243" s="1"/>
    </row>
    <row r="244" spans="2:31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E244" s="1"/>
    </row>
    <row r="245" spans="2:31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E245" s="1"/>
    </row>
    <row r="246" spans="2:31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E246" s="1"/>
    </row>
    <row r="247" spans="2:31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E247" s="1"/>
    </row>
    <row r="248" spans="2:31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E248" s="1"/>
    </row>
    <row r="249" spans="2:31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E249" s="1"/>
    </row>
    <row r="250" spans="2:31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E250" s="1"/>
    </row>
    <row r="251" spans="2:31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E251" s="1"/>
    </row>
    <row r="252" spans="2:31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E252" s="1"/>
    </row>
    <row r="253" spans="2:31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E253" s="1"/>
    </row>
    <row r="254" spans="2:31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E254" s="1"/>
    </row>
    <row r="255" spans="2:31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E255" s="1"/>
    </row>
    <row r="256" spans="2:31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E256" s="1"/>
    </row>
    <row r="257" spans="2:31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E257" s="1"/>
    </row>
    <row r="258" spans="2:31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E258" s="1"/>
    </row>
    <row r="259" spans="2:31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E259" s="1"/>
    </row>
    <row r="260" spans="2:31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E260" s="1"/>
    </row>
    <row r="261" spans="2:31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E261" s="1"/>
    </row>
    <row r="262" spans="2:31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E262" s="1"/>
    </row>
    <row r="263" spans="2:31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E263" s="1"/>
    </row>
    <row r="264" spans="2:31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E264" s="1"/>
    </row>
    <row r="265" spans="2:31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E265" s="1"/>
    </row>
    <row r="266" spans="2:31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E266" s="1"/>
    </row>
    <row r="267" spans="2:31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E267" s="1"/>
    </row>
    <row r="268" spans="2:31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E268" s="1"/>
    </row>
    <row r="269" spans="2:31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E269" s="1"/>
    </row>
    <row r="270" spans="2:31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E270" s="1"/>
    </row>
    <row r="271" spans="2:31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E271" s="1"/>
    </row>
    <row r="272" spans="2:31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E272" s="1"/>
    </row>
    <row r="273" spans="2:31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E273" s="1"/>
    </row>
    <row r="274" spans="2:31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E274" s="1"/>
    </row>
    <row r="275" spans="2:31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E275" s="1"/>
    </row>
    <row r="276" spans="2:31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E276" s="1"/>
    </row>
    <row r="277" spans="2:31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E277" s="1"/>
    </row>
    <row r="278" spans="2:31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E278" s="1"/>
    </row>
    <row r="279" spans="2:31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E279" s="1"/>
    </row>
    <row r="280" spans="2:31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E280" s="1"/>
    </row>
    <row r="281" spans="2:31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E281" s="1"/>
    </row>
    <row r="282" spans="2:31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E282" s="1"/>
    </row>
    <row r="283" spans="2:31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E283" s="1"/>
    </row>
    <row r="284" spans="2:31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E284" s="1"/>
    </row>
    <row r="285" spans="2:31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E285" s="1"/>
    </row>
    <row r="286" spans="2:31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E286" s="1"/>
    </row>
    <row r="287" spans="2:31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E287" s="1"/>
    </row>
    <row r="288" spans="2:31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E288" s="1"/>
    </row>
    <row r="289" spans="2:31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E289" s="1"/>
    </row>
    <row r="290" spans="2:31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E290" s="1"/>
    </row>
    <row r="291" spans="2:31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E291" s="1"/>
    </row>
    <row r="292" spans="2:31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E292" s="1"/>
    </row>
    <row r="293" spans="2:31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E293" s="1"/>
    </row>
    <row r="294" spans="2:31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E294" s="1"/>
    </row>
    <row r="295" spans="2:31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E295" s="1"/>
    </row>
    <row r="296" spans="2:31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E296" s="1"/>
    </row>
    <row r="297" spans="2:31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E297" s="1"/>
    </row>
    <row r="298" spans="2:31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E298" s="1"/>
    </row>
    <row r="299" spans="2:31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E299" s="1"/>
    </row>
    <row r="300" spans="2:31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E300" s="1"/>
    </row>
    <row r="301" spans="2:31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E301" s="1"/>
    </row>
    <row r="302" spans="2:31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E302" s="1"/>
    </row>
    <row r="303" spans="2:31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E303" s="1"/>
    </row>
    <row r="304" spans="2:31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E304" s="1"/>
    </row>
    <row r="305" spans="2:31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E305" s="1"/>
    </row>
    <row r="306" spans="2:31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E306" s="1"/>
    </row>
    <row r="307" spans="2:31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E307" s="1"/>
    </row>
    <row r="308" spans="2:31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E308" s="1"/>
    </row>
    <row r="309" spans="2:31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E309" s="1"/>
    </row>
    <row r="310" spans="2:31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E310" s="1"/>
    </row>
    <row r="311" spans="2:31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</row>
    <row r="312" spans="2:31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</row>
    <row r="313" spans="2:31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</row>
    <row r="314" spans="2:31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</row>
    <row r="315" spans="2:31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</row>
    <row r="316" spans="2:31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</row>
    <row r="317" spans="2:31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</row>
    <row r="318" spans="2:31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</row>
    <row r="319" spans="2:31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</row>
    <row r="320" spans="2:31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</row>
    <row r="321" spans="2:31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</row>
    <row r="322" spans="2:31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</row>
    <row r="323" spans="2:31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</row>
    <row r="324" spans="2:31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</row>
    <row r="325" spans="2:31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</row>
    <row r="326" spans="2:31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</row>
    <row r="327" spans="2:31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</row>
    <row r="328" spans="2:31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</row>
    <row r="329" spans="2:31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</row>
    <row r="330" spans="2:31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</row>
    <row r="331" spans="2:31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</row>
    <row r="332" spans="2:31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</row>
    <row r="333" spans="2:31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</row>
    <row r="334" spans="2:31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</row>
    <row r="335" spans="2:31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</row>
    <row r="336" spans="2:31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</row>
    <row r="337" spans="2:31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</row>
    <row r="338" spans="2:31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</row>
    <row r="339" spans="2:31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</row>
    <row r="340" spans="2:31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</row>
    <row r="341" spans="2:31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</row>
    <row r="342" spans="2:31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</row>
    <row r="343" spans="2:31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</row>
    <row r="344" spans="2:31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</row>
    <row r="345" spans="2:31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</row>
    <row r="346" spans="2:31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</row>
    <row r="347" spans="2:31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</row>
    <row r="348" spans="2:31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</row>
    <row r="349" spans="2:31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</row>
    <row r="350" spans="2:31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</row>
    <row r="351" spans="2:31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</row>
    <row r="352" spans="2:31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</row>
    <row r="353" spans="2:31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</row>
    <row r="354" spans="2:31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</row>
    <row r="355" spans="2:31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</row>
    <row r="356" spans="2:31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</row>
    <row r="357" spans="2:31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</row>
    <row r="358" spans="2:31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</row>
    <row r="359" spans="2:31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</row>
    <row r="360" spans="2:31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</row>
    <row r="361" spans="2:31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</row>
    <row r="362" spans="2:31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</row>
    <row r="363" spans="2:31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</row>
    <row r="364" spans="2:31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</row>
    <row r="365" spans="2:31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</row>
    <row r="366" spans="2:31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</row>
    <row r="367" spans="2:31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</row>
    <row r="368" spans="2:31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</row>
    <row r="369" spans="2:31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</row>
    <row r="370" spans="2:31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</row>
    <row r="371" spans="2:31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</row>
    <row r="372" spans="2:31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</row>
    <row r="373" spans="2:31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</row>
    <row r="374" spans="2:31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</row>
    <row r="375" spans="2:31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</row>
    <row r="376" spans="2:31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</row>
    <row r="377" spans="2:31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</row>
    <row r="378" spans="2:31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</row>
    <row r="379" spans="2:31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</row>
    <row r="380" spans="2:31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</row>
    <row r="381" spans="2:31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</row>
    <row r="382" spans="2:31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</row>
    <row r="383" spans="2:31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</row>
    <row r="384" spans="2:31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</row>
    <row r="385" spans="2:31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</row>
    <row r="386" spans="2:31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</row>
    <row r="387" spans="2:31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</row>
    <row r="388" spans="2:31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</row>
    <row r="389" spans="2:31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</row>
    <row r="390" spans="2:31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</row>
    <row r="391" spans="2:31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</row>
    <row r="392" spans="2:31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</row>
    <row r="393" spans="2:31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</row>
    <row r="394" spans="2:31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</row>
    <row r="395" spans="2:31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</row>
    <row r="396" spans="2:31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</row>
    <row r="397" spans="2:31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</row>
    <row r="398" spans="2:31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</row>
    <row r="399" spans="2:31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</row>
    <row r="400" spans="2:31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</row>
    <row r="401" spans="2:31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</row>
    <row r="402" spans="2:31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</row>
    <row r="403" spans="2:31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</row>
    <row r="404" spans="2:31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</row>
    <row r="405" spans="2:31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</row>
    <row r="406" spans="2:31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</row>
    <row r="407" spans="2:31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</row>
    <row r="408" spans="2:31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</row>
    <row r="409" spans="2:31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</row>
    <row r="410" spans="2:31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</row>
    <row r="411" spans="2:31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</row>
    <row r="412" spans="2:31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</row>
    <row r="413" spans="2:31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</row>
    <row r="414" spans="2:31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</row>
    <row r="415" spans="2:31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</row>
    <row r="416" spans="2:31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</row>
    <row r="417" spans="2:31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</row>
    <row r="418" spans="2:31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</row>
    <row r="419" spans="2:31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</row>
    <row r="420" spans="2:31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</row>
    <row r="421" spans="2:31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</row>
    <row r="422" spans="2:31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</row>
    <row r="423" spans="2:31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</row>
    <row r="424" spans="2:31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</row>
    <row r="425" spans="2:31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</row>
    <row r="426" spans="2:31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</row>
    <row r="427" spans="2:31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</row>
    <row r="428" spans="2:31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</row>
    <row r="429" spans="2:31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</row>
    <row r="430" spans="2:31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</row>
    <row r="431" spans="2:31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</row>
    <row r="432" spans="2:31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</row>
    <row r="433" spans="2:31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</row>
    <row r="434" spans="2:31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</row>
    <row r="435" spans="2:31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</row>
    <row r="436" spans="2:31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</row>
    <row r="437" spans="2:31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</row>
    <row r="438" spans="2:31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</row>
    <row r="439" spans="2:31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</row>
    <row r="440" spans="2:31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</row>
    <row r="441" spans="2:31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</row>
    <row r="442" spans="2:31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</row>
    <row r="443" spans="2:31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</row>
    <row r="444" spans="2:31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</row>
    <row r="445" spans="2:31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</row>
    <row r="446" spans="2:31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</row>
    <row r="447" spans="2:31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</row>
    <row r="448" spans="2:31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</row>
    <row r="449" spans="2:31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</row>
    <row r="450" spans="2:31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</row>
    <row r="451" spans="2:31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</row>
    <row r="452" spans="2:31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</row>
    <row r="453" spans="2:31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</row>
    <row r="454" spans="2:31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</row>
    <row r="455" spans="2:31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</row>
    <row r="456" spans="2:31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</row>
    <row r="457" spans="2:31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</row>
    <row r="458" spans="2:31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</row>
    <row r="459" spans="2:31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</row>
    <row r="460" spans="2:31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</row>
    <row r="461" spans="2:31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</row>
    <row r="462" spans="2:31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</row>
    <row r="463" spans="2:31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</row>
    <row r="464" spans="2:31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</row>
    <row r="465" spans="2:31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</row>
    <row r="466" spans="2:31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</row>
    <row r="467" spans="2:31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</row>
    <row r="468" spans="2:31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N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</row>
    <row r="469" spans="2:31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N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</row>
    <row r="470" spans="2:31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N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</row>
    <row r="471" spans="2:31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N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</row>
    <row r="472" spans="2:31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N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</row>
    <row r="473" spans="2:31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N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</row>
    <row r="474" spans="2:31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N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</row>
    <row r="475" spans="2:31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N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</row>
    <row r="476" spans="2:31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N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</row>
    <row r="477" spans="2:31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</row>
    <row r="478" spans="2:31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</row>
    <row r="479" spans="2:31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N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</row>
    <row r="480" spans="2:31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N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</row>
    <row r="481" spans="2:31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N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</row>
    <row r="482" spans="2:31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N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</row>
    <row r="483" spans="2:31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N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</row>
    <row r="484" spans="2:31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N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</row>
    <row r="485" spans="2:31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N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E485" s="1"/>
    </row>
    <row r="486" spans="2:31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E486" s="1"/>
    </row>
    <row r="487" spans="2:31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N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E487" s="1"/>
    </row>
    <row r="488" spans="2:31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N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E488" s="1"/>
    </row>
    <row r="489" spans="2:31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E489" s="1"/>
    </row>
    <row r="490" spans="2:31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N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E490" s="1"/>
    </row>
    <row r="491" spans="2:31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E491" s="1"/>
    </row>
    <row r="492" spans="2:31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N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E492" s="1"/>
    </row>
    <row r="493" spans="2:31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E493" s="1"/>
    </row>
    <row r="494" spans="2:31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E494" s="1"/>
    </row>
    <row r="495" spans="2:31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N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E495" s="1"/>
    </row>
    <row r="496" spans="2:31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E496" s="1"/>
    </row>
    <row r="497" spans="2:31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N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E497" s="1"/>
    </row>
    <row r="498" spans="2:31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E498" s="1"/>
    </row>
    <row r="499" spans="2:31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N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E499" s="1"/>
    </row>
    <row r="500" spans="2:31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N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E500" s="1"/>
    </row>
    <row r="501" spans="2:31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N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E501" s="1"/>
    </row>
    <row r="502" spans="2:31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N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E502" s="1"/>
    </row>
    <row r="503" spans="2:31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N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E503" s="1"/>
    </row>
    <row r="504" spans="2:31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N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E504" s="1"/>
    </row>
    <row r="505" spans="2:31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E505" s="1"/>
    </row>
    <row r="506" spans="2:31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N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E506" s="1"/>
    </row>
    <row r="507" spans="2:31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N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E507" s="1"/>
    </row>
    <row r="508" spans="2:31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N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E508" s="1"/>
    </row>
    <row r="509" spans="2:31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N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E509" s="1"/>
    </row>
    <row r="510" spans="2:31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N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E510" s="1"/>
    </row>
    <row r="511" spans="2:31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N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E511" s="1"/>
    </row>
    <row r="512" spans="2:31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N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E512" s="1"/>
    </row>
    <row r="513" spans="2:31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N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E513" s="1"/>
    </row>
    <row r="514" spans="2:31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N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E514" s="1"/>
    </row>
    <row r="515" spans="2:31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N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E515" s="1"/>
    </row>
    <row r="516" spans="2:31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N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E516" s="1"/>
    </row>
    <row r="517" spans="2:31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N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E517" s="1"/>
    </row>
    <row r="518" spans="2:31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N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E518" s="1"/>
    </row>
    <row r="519" spans="2:31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N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E519" s="1"/>
    </row>
    <row r="520" spans="2:31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N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E520" s="1"/>
    </row>
    <row r="521" spans="2:31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N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E521" s="1"/>
    </row>
    <row r="522" spans="2:31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N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E522" s="1"/>
    </row>
    <row r="523" spans="2:31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N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E523" s="1"/>
    </row>
    <row r="524" spans="2:31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N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E524" s="1"/>
    </row>
    <row r="525" spans="2:31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N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E525" s="1"/>
    </row>
    <row r="526" spans="2:31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N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E526" s="1"/>
    </row>
    <row r="527" spans="2:31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N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E527" s="1"/>
    </row>
    <row r="528" spans="2:31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N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E528" s="1"/>
    </row>
    <row r="529" spans="2:31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N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E529" s="1"/>
    </row>
    <row r="530" spans="2:31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N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E530" s="1"/>
    </row>
    <row r="531" spans="2:31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N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E531" s="1"/>
    </row>
    <row r="532" spans="2:31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N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E532" s="1"/>
    </row>
    <row r="533" spans="2:31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N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E533" s="1"/>
    </row>
    <row r="534" spans="2:31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N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E534" s="1"/>
    </row>
    <row r="535" spans="2:31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N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E535" s="1"/>
    </row>
    <row r="536" spans="2:31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N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E536" s="1"/>
    </row>
    <row r="537" spans="2:31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N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E537" s="1"/>
    </row>
    <row r="538" spans="2:31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N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E538" s="1"/>
    </row>
    <row r="539" spans="2:31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N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E539" s="1"/>
    </row>
    <row r="540" spans="2:31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N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E540" s="1"/>
    </row>
    <row r="541" spans="2:31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N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E541" s="1"/>
    </row>
    <row r="542" spans="2:31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N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E542" s="1"/>
    </row>
    <row r="543" spans="2:31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N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E543" s="1"/>
    </row>
    <row r="544" spans="2:31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N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E544" s="1"/>
    </row>
    <row r="545" spans="2:31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N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E545" s="1"/>
    </row>
    <row r="546" spans="2:31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N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E546" s="1"/>
    </row>
    <row r="547" spans="2:31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N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E547" s="1"/>
    </row>
    <row r="548" spans="2:31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N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E548" s="1"/>
    </row>
    <row r="549" spans="2:31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N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E549" s="1"/>
    </row>
    <row r="550" spans="2:31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N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E550" s="1"/>
    </row>
    <row r="551" spans="2:31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N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E551" s="1"/>
    </row>
    <row r="552" spans="2:31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N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E552" s="1"/>
    </row>
    <row r="553" spans="2:31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N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E553" s="1"/>
    </row>
    <row r="554" spans="2:31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N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E554" s="1"/>
    </row>
    <row r="555" spans="2:31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N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E555" s="1"/>
    </row>
    <row r="556" spans="2:31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N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E556" s="1"/>
    </row>
    <row r="557" spans="2:31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N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E557" s="1"/>
    </row>
    <row r="558" spans="2:31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N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E558" s="1"/>
    </row>
    <row r="559" spans="2:31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N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E559" s="1"/>
    </row>
    <row r="560" spans="2:31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N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E560" s="1"/>
    </row>
    <row r="561" spans="2:31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N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E561" s="1"/>
    </row>
    <row r="562" spans="2:31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N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E562" s="1"/>
    </row>
    <row r="563" spans="2:31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N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E563" s="1"/>
    </row>
    <row r="564" spans="2:31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N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E564" s="1"/>
    </row>
    <row r="565" spans="2:31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N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E565" s="1"/>
    </row>
    <row r="566" spans="2:31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N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E566" s="1"/>
    </row>
    <row r="567" spans="2:31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N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E567" s="1"/>
    </row>
    <row r="568" spans="2:31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N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E568" s="1"/>
    </row>
    <row r="569" spans="2:31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N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E569" s="1"/>
    </row>
    <row r="570" spans="2:31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N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E570" s="1"/>
    </row>
    <row r="571" spans="2:31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N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E571" s="1"/>
    </row>
    <row r="572" spans="2:31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N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E572" s="1"/>
    </row>
    <row r="573" spans="2:31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N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E573" s="1"/>
    </row>
    <row r="574" spans="2:31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N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E574" s="1"/>
    </row>
    <row r="575" spans="2:31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N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E575" s="1"/>
    </row>
    <row r="576" spans="2:31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N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E576" s="1"/>
    </row>
    <row r="577" spans="2:31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N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E577" s="1"/>
    </row>
    <row r="578" spans="2:31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N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E578" s="1"/>
    </row>
    <row r="579" spans="2:31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N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E579" s="1"/>
    </row>
    <row r="580" spans="2:31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N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E580" s="1"/>
    </row>
    <row r="581" spans="2:31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N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E581" s="1"/>
    </row>
    <row r="582" spans="2:31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N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E582" s="1"/>
    </row>
    <row r="583" spans="2:31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N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E583" s="1"/>
    </row>
    <row r="584" spans="2:31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N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E584" s="1"/>
    </row>
    <row r="585" spans="2:31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N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E585" s="1"/>
    </row>
    <row r="586" spans="2:31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N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E586" s="1"/>
    </row>
    <row r="587" spans="2:31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N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E587" s="1"/>
    </row>
    <row r="588" spans="2:31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N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E588" s="1"/>
    </row>
    <row r="589" spans="2:31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N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E589" s="1"/>
    </row>
    <row r="590" spans="2:31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N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E590" s="1"/>
    </row>
    <row r="591" spans="2:31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N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E591" s="1"/>
    </row>
    <row r="592" spans="2:31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N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E592" s="1"/>
    </row>
    <row r="593" spans="2:31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N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E593" s="1"/>
    </row>
    <row r="594" spans="2:31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N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E594" s="1"/>
    </row>
    <row r="595" spans="2:31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N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E595" s="1"/>
    </row>
    <row r="596" spans="2:31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N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E596" s="1"/>
    </row>
    <row r="597" spans="2:31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N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E597" s="1"/>
    </row>
    <row r="598" spans="2:31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N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E598" s="1"/>
    </row>
    <row r="599" spans="2:31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N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E599" s="1"/>
    </row>
    <row r="600" spans="2:31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N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E600" s="1"/>
    </row>
    <row r="601" spans="2:31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N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E601" s="1"/>
    </row>
    <row r="602" spans="2:31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N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E602" s="1"/>
    </row>
    <row r="603" spans="2:31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N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E603" s="1"/>
    </row>
    <row r="604" spans="2:31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N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E604" s="1"/>
    </row>
    <row r="605" spans="2:31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N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E605" s="1"/>
    </row>
    <row r="606" spans="2:31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N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E606" s="1"/>
    </row>
    <row r="607" spans="2:31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N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E607" s="1"/>
    </row>
    <row r="608" spans="2:31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N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E608" s="1"/>
    </row>
    <row r="609" spans="2:31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N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E609" s="1"/>
    </row>
    <row r="610" spans="2:31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N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E610" s="1"/>
    </row>
    <row r="611" spans="2:31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N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E611" s="1"/>
    </row>
    <row r="612" spans="2:31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N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E612" s="1"/>
    </row>
    <row r="613" spans="2:31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N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E613" s="1"/>
    </row>
    <row r="614" spans="2:31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N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E614" s="1"/>
    </row>
    <row r="615" spans="2:31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N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E615" s="1"/>
    </row>
    <row r="616" spans="2:31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N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E616" s="1"/>
    </row>
    <row r="617" spans="2:31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N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E617" s="1"/>
    </row>
    <row r="618" spans="2:31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N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E618" s="1"/>
    </row>
    <row r="619" spans="2:31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N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E619" s="1"/>
    </row>
    <row r="620" spans="2:31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N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E620" s="1"/>
    </row>
    <row r="621" spans="2:31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N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E621" s="1"/>
    </row>
    <row r="622" spans="2:31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N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E622" s="1"/>
    </row>
    <row r="623" spans="2:31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N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E623" s="1"/>
    </row>
    <row r="624" spans="2:31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N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E624" s="1"/>
    </row>
    <row r="625" spans="2:31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N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E625" s="1"/>
    </row>
    <row r="626" spans="2:31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N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E626" s="1"/>
    </row>
    <row r="627" spans="2:31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N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E627" s="1"/>
    </row>
    <row r="628" spans="2:31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N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E628" s="1"/>
    </row>
    <row r="629" spans="2:31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N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E629" s="1"/>
    </row>
    <row r="630" spans="2:31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N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E630" s="1"/>
    </row>
    <row r="631" spans="2:31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N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E631" s="1"/>
    </row>
    <row r="632" spans="2:31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N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E632" s="1"/>
    </row>
    <row r="633" spans="2:31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N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E633" s="1"/>
    </row>
    <row r="634" spans="2:31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N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E634" s="1"/>
    </row>
    <row r="635" spans="2:31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N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E635" s="1"/>
    </row>
    <row r="636" spans="2:31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N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E636" s="1"/>
    </row>
    <row r="637" spans="2:31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N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E637" s="1"/>
    </row>
    <row r="638" spans="2:31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N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E638" s="1"/>
    </row>
    <row r="639" spans="2:31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N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E639" s="1"/>
    </row>
    <row r="640" spans="2:31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N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E640" s="1"/>
    </row>
    <row r="641" spans="2:31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N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E641" s="1"/>
    </row>
    <row r="642" spans="2:31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N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E642" s="1"/>
    </row>
    <row r="643" spans="2:31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N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E643" s="1"/>
    </row>
    <row r="644" spans="2:31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N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E644" s="1"/>
    </row>
    <row r="645" spans="2:31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N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E645" s="1"/>
    </row>
    <row r="646" spans="2:31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N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E646" s="1"/>
    </row>
    <row r="647" spans="2:31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N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E647" s="1"/>
    </row>
    <row r="648" spans="2:31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N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E648" s="1"/>
    </row>
    <row r="649" spans="2:31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N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E649" s="1"/>
    </row>
    <row r="650" spans="2:31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N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E650" s="1"/>
    </row>
    <row r="651" spans="2:31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N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E651" s="1"/>
    </row>
    <row r="652" spans="2:31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N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E652" s="1"/>
    </row>
    <row r="653" spans="2:31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N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E653" s="1"/>
    </row>
    <row r="654" spans="2:31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N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E654" s="1"/>
    </row>
    <row r="655" spans="2:31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N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E655" s="1"/>
    </row>
    <row r="656" spans="2:31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N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E656" s="1"/>
    </row>
    <row r="657" spans="2:31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N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E657" s="1"/>
    </row>
    <row r="658" spans="2:31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N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E658" s="1"/>
    </row>
    <row r="659" spans="2:31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N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E659" s="1"/>
    </row>
    <row r="660" spans="2:31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N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E660" s="1"/>
    </row>
    <row r="661" spans="2:31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N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E661" s="1"/>
    </row>
    <row r="662" spans="2:31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N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E662" s="1"/>
    </row>
    <row r="663" spans="2:31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N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E663" s="1"/>
    </row>
    <row r="664" spans="2:31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N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E664" s="1"/>
    </row>
    <row r="665" spans="2:31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N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E665" s="1"/>
    </row>
    <row r="666" spans="2:31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N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E666" s="1"/>
    </row>
    <row r="667" spans="2:31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N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E667" s="1"/>
    </row>
    <row r="668" spans="2:31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N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E668" s="1"/>
    </row>
    <row r="669" spans="2:31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N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E669" s="1"/>
    </row>
    <row r="670" spans="2:31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N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E670" s="1"/>
    </row>
    <row r="671" spans="2:31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N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E671" s="1"/>
    </row>
    <row r="672" spans="2:31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N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E672" s="1"/>
    </row>
    <row r="673" spans="2:31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N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E673" s="1"/>
    </row>
    <row r="674" spans="2:31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N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E674" s="1"/>
    </row>
    <row r="675" spans="2:31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N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E675" s="1"/>
    </row>
    <row r="676" spans="2:31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N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E676" s="1"/>
    </row>
    <row r="677" spans="2:31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N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E677" s="1"/>
    </row>
    <row r="678" spans="2:31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N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E678" s="1"/>
    </row>
    <row r="679" spans="2:31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N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E679" s="1"/>
    </row>
    <row r="680" spans="2:31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N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E680" s="1"/>
    </row>
    <row r="681" spans="2:31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N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E681" s="1"/>
    </row>
    <row r="682" spans="2:31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N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E682" s="1"/>
    </row>
    <row r="683" spans="2:31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N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E683" s="1"/>
    </row>
    <row r="684" spans="2:31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N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E684" s="1"/>
    </row>
    <row r="685" spans="2:31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N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E685" s="1"/>
    </row>
    <row r="686" spans="2:31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N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E686" s="1"/>
    </row>
    <row r="687" spans="2:31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N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E687" s="1"/>
    </row>
    <row r="688" spans="2:31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N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E688" s="1"/>
    </row>
    <row r="689" spans="2:31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N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E689" s="1"/>
    </row>
    <row r="690" spans="2:31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N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E690" s="1"/>
    </row>
    <row r="691" spans="2:31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N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E691" s="1"/>
    </row>
    <row r="692" spans="2:31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N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E692" s="1"/>
    </row>
    <row r="693" spans="2:31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N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E693" s="1"/>
    </row>
    <row r="694" spans="2:31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N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E694" s="1"/>
    </row>
    <row r="695" spans="2:31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N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E695" s="1"/>
    </row>
    <row r="696" spans="2:31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N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E696" s="1"/>
    </row>
    <row r="697" spans="2:31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N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E697" s="1"/>
    </row>
    <row r="698" spans="2:31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N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E698" s="1"/>
    </row>
    <row r="699" spans="2:31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N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E699" s="1"/>
    </row>
    <row r="700" spans="2:31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N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E700" s="1"/>
    </row>
    <row r="701" spans="2:31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N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E701" s="1"/>
    </row>
    <row r="702" spans="2:31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N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E702" s="1"/>
    </row>
    <row r="703" spans="2:31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N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E703" s="1"/>
    </row>
    <row r="704" spans="2:31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N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E704" s="1"/>
    </row>
    <row r="705" spans="2:31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N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E705" s="1"/>
    </row>
    <row r="706" spans="2:31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N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E706" s="1"/>
    </row>
    <row r="707" spans="2:31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N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E707" s="1"/>
    </row>
    <row r="708" spans="2:31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N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E708" s="1"/>
    </row>
    <row r="709" spans="2:31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N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E709" s="1"/>
    </row>
    <row r="710" spans="2:31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N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E710" s="1"/>
    </row>
    <row r="711" spans="2:31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N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E711" s="1"/>
    </row>
    <row r="712" spans="2:31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N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E712" s="1"/>
    </row>
    <row r="713" spans="2:31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N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E713" s="1"/>
    </row>
    <row r="714" spans="2:31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N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E714" s="1"/>
    </row>
    <row r="715" spans="2:31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N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E715" s="1"/>
    </row>
    <row r="716" spans="2:31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N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E716" s="1"/>
    </row>
    <row r="717" spans="2:31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N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E717" s="1"/>
    </row>
    <row r="718" spans="2:31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N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E718" s="1"/>
    </row>
    <row r="719" spans="2:31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N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E719" s="1"/>
    </row>
    <row r="720" spans="2:31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N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E720" s="1"/>
    </row>
    <row r="721" spans="2:31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N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E721" s="1"/>
    </row>
    <row r="722" spans="2:31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N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E722" s="1"/>
    </row>
    <row r="723" spans="2:31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N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E723" s="1"/>
    </row>
    <row r="724" spans="2:31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N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E724" s="1"/>
    </row>
    <row r="725" spans="2:31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N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E725" s="1"/>
    </row>
    <row r="726" spans="2:31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N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E726" s="1"/>
    </row>
    <row r="727" spans="2:31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N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E727" s="1"/>
    </row>
    <row r="728" spans="2:31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N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E728" s="1"/>
    </row>
    <row r="729" spans="2:31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N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E729" s="1"/>
    </row>
    <row r="730" spans="2:31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N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E730" s="1"/>
    </row>
    <row r="731" spans="2:31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N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E731" s="1"/>
    </row>
    <row r="732" spans="2:31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N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E732" s="1"/>
    </row>
    <row r="733" spans="2:31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N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E733" s="1"/>
    </row>
    <row r="734" spans="2:31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N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E734" s="1"/>
    </row>
    <row r="735" spans="2:31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N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E735" s="1"/>
    </row>
    <row r="736" spans="2:31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N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E736" s="1"/>
    </row>
    <row r="737" spans="2:31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N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E737" s="1"/>
    </row>
    <row r="738" spans="2:31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N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E738" s="1"/>
    </row>
    <row r="739" spans="2:31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N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E739" s="1"/>
    </row>
    <row r="740" spans="2:31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N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E740" s="1"/>
    </row>
    <row r="741" spans="2:31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N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E741" s="1"/>
    </row>
    <row r="742" spans="2:31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N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E742" s="1"/>
    </row>
    <row r="743" spans="2:31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N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E743" s="1"/>
    </row>
    <row r="744" spans="2:31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N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E744" s="1"/>
    </row>
    <row r="745" spans="2:31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N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E745" s="1"/>
    </row>
    <row r="746" spans="2:31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N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E746" s="1"/>
    </row>
    <row r="747" spans="2:31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N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E747" s="1"/>
    </row>
    <row r="748" spans="2:31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N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E748" s="1"/>
    </row>
    <row r="749" spans="2:31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N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E749" s="1"/>
    </row>
    <row r="750" spans="2:31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N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E750" s="1"/>
    </row>
    <row r="751" spans="2:31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N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E751" s="1"/>
    </row>
    <row r="752" spans="2:31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N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E752" s="1"/>
    </row>
    <row r="753" spans="2:31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N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E753" s="1"/>
    </row>
    <row r="754" spans="2:31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N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E754" s="1"/>
    </row>
    <row r="755" spans="2:31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N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E755" s="1"/>
    </row>
    <row r="756" spans="2:31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N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E756" s="1"/>
    </row>
    <row r="757" spans="2:31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N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E757" s="1"/>
    </row>
    <row r="758" spans="2:31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N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E758" s="1"/>
    </row>
    <row r="759" spans="2:31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N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E759" s="1"/>
    </row>
    <row r="760" spans="2:31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N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E760" s="1"/>
    </row>
    <row r="761" spans="2:31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N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E761" s="1"/>
    </row>
    <row r="762" spans="2:31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N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E762" s="1"/>
    </row>
    <row r="763" spans="2:31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N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E763" s="1"/>
    </row>
    <row r="764" spans="2:31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N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E764" s="1"/>
    </row>
    <row r="765" spans="2:31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N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E765" s="1"/>
    </row>
    <row r="766" spans="2:31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N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E766" s="1"/>
    </row>
    <row r="767" spans="2:31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N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E767" s="1"/>
    </row>
    <row r="768" spans="2:31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N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E768" s="1"/>
    </row>
    <row r="769" spans="2:31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N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E769" s="1"/>
    </row>
    <row r="770" spans="2:31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N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E770" s="1"/>
    </row>
    <row r="771" spans="2:31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N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E771" s="1"/>
    </row>
    <row r="772" spans="2:31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N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E772" s="1"/>
    </row>
    <row r="773" spans="2:31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N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E773" s="1"/>
    </row>
    <row r="774" spans="2:31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N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E774" s="1"/>
    </row>
    <row r="775" spans="2:31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N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E775" s="1"/>
    </row>
    <row r="776" spans="2:31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N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E776" s="1"/>
    </row>
    <row r="777" spans="2:31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N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E777" s="1"/>
    </row>
    <row r="778" spans="2:31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N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E778" s="1"/>
    </row>
    <row r="779" spans="2:31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N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E779" s="1"/>
    </row>
    <row r="780" spans="2:31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N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E780" s="1"/>
    </row>
    <row r="781" spans="2:31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N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E781" s="1"/>
    </row>
    <row r="782" spans="2:31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N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E782" s="1"/>
    </row>
    <row r="783" spans="2:31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N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E783" s="1"/>
    </row>
    <row r="784" spans="2:31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N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E784" s="1"/>
    </row>
    <row r="785" spans="2:31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N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E785" s="1"/>
    </row>
    <row r="786" spans="2:31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N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E786" s="1"/>
    </row>
    <row r="787" spans="2:31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N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E787" s="1"/>
    </row>
    <row r="788" spans="2:31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N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E788" s="1"/>
    </row>
    <row r="789" spans="2:31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N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E789" s="1"/>
    </row>
    <row r="790" spans="2:31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N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E790" s="1"/>
    </row>
    <row r="791" spans="2:31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N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E791" s="1"/>
    </row>
    <row r="792" spans="2:31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N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E792" s="1"/>
    </row>
    <row r="793" spans="2:31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N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E793" s="1"/>
    </row>
    <row r="794" spans="2:31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N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E794" s="1"/>
    </row>
    <row r="795" spans="2:31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N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E795" s="1"/>
    </row>
    <row r="796" spans="2:31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N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E796" s="1"/>
    </row>
    <row r="797" spans="2:31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N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E797" s="1"/>
    </row>
    <row r="798" spans="2:31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N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E798" s="1"/>
    </row>
    <row r="799" spans="2:31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N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E799" s="1"/>
    </row>
    <row r="800" spans="2:31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N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E800" s="1"/>
    </row>
    <row r="801" spans="2:31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N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E801" s="1"/>
    </row>
    <row r="802" spans="2:31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N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E802" s="1"/>
    </row>
    <row r="803" spans="2:31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N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E803" s="1"/>
    </row>
    <row r="804" spans="2:31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N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E804" s="1"/>
    </row>
    <row r="805" spans="2:31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N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E805" s="1"/>
    </row>
    <row r="806" spans="2:31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N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E806" s="1"/>
    </row>
    <row r="807" spans="2:31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N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E807" s="1"/>
    </row>
    <row r="808" spans="2:31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N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E808" s="1"/>
    </row>
    <row r="809" spans="2:31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N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E809" s="1"/>
    </row>
    <row r="810" spans="2:31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N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E810" s="1"/>
    </row>
    <row r="811" spans="2:31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N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E811" s="1"/>
    </row>
    <row r="812" spans="2:31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N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E812" s="1"/>
    </row>
    <row r="813" spans="2:31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N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E813" s="1"/>
    </row>
    <row r="814" spans="2:31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N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E814" s="1"/>
    </row>
    <row r="815" spans="2:31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N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E815" s="1"/>
    </row>
    <row r="816" spans="2:31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N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E816" s="1"/>
    </row>
    <row r="817" spans="2:31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N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E817" s="1"/>
    </row>
    <row r="818" spans="2:31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N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E818" s="1"/>
    </row>
    <row r="819" spans="2:31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N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E819" s="1"/>
    </row>
    <row r="820" spans="2:31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N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E820" s="1"/>
    </row>
    <row r="821" spans="2:31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N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E821" s="1"/>
    </row>
    <row r="822" spans="2:31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N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E822" s="1"/>
    </row>
    <row r="823" spans="2:31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N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E823" s="1"/>
    </row>
    <row r="824" spans="2:31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N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E824" s="1"/>
    </row>
    <row r="825" spans="2:31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N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E825" s="1"/>
    </row>
    <row r="826" spans="2:31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N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E826" s="1"/>
    </row>
    <row r="827" spans="2:31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N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E827" s="1"/>
    </row>
    <row r="828" spans="2:31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N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E828" s="1"/>
    </row>
    <row r="829" spans="2:31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N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E829" s="1"/>
    </row>
    <row r="830" spans="2:31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N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E830" s="1"/>
    </row>
    <row r="831" spans="2:31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N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E831" s="1"/>
    </row>
    <row r="832" spans="2:31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N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E832" s="1"/>
    </row>
    <row r="833" spans="2:31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N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E833" s="1"/>
    </row>
    <row r="834" spans="2:31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N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E834" s="1"/>
    </row>
    <row r="835" spans="2:31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N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E835" s="1"/>
    </row>
    <row r="836" spans="2:31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N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E836" s="1"/>
    </row>
    <row r="837" spans="2:31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N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E837" s="1"/>
    </row>
    <row r="838" spans="2:31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N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E838" s="1"/>
    </row>
    <row r="839" spans="2:31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N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E839" s="1"/>
    </row>
    <row r="840" spans="2:31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N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E840" s="1"/>
    </row>
    <row r="841" spans="2:31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N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E841" s="1"/>
    </row>
    <row r="842" spans="2:31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N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E842" s="1"/>
    </row>
    <row r="843" spans="2:31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N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E843" s="1"/>
    </row>
    <row r="844" spans="2:31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N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E844" s="1"/>
    </row>
    <row r="845" spans="2:31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N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E845" s="1"/>
    </row>
    <row r="846" spans="2:31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N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E846" s="1"/>
    </row>
    <row r="847" spans="2:31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N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E847" s="1"/>
    </row>
    <row r="848" spans="2:31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N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E848" s="1"/>
    </row>
    <row r="849" spans="2:31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N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E849" s="1"/>
    </row>
    <row r="850" spans="2:31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N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E850" s="1"/>
    </row>
    <row r="851" spans="2:31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N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E851" s="1"/>
    </row>
    <row r="852" spans="2:31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N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E852" s="1"/>
    </row>
    <row r="853" spans="2:31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N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E853" s="1"/>
    </row>
    <row r="854" spans="2:31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N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E854" s="1"/>
    </row>
    <row r="855" spans="2:31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N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E855" s="1"/>
    </row>
    <row r="856" spans="2:31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N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E856" s="1"/>
    </row>
    <row r="857" spans="2:31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N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E857" s="1"/>
    </row>
    <row r="858" spans="2:31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N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E858" s="1"/>
    </row>
    <row r="859" spans="2:31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N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E859" s="1"/>
    </row>
    <row r="860" spans="2:31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N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E860" s="1"/>
    </row>
    <row r="861" spans="2:31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N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E861" s="1"/>
    </row>
    <row r="862" spans="2:31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N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E862" s="1"/>
    </row>
    <row r="863" spans="2:31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N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E863" s="1"/>
    </row>
    <row r="864" spans="2:31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N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E864" s="1"/>
    </row>
    <row r="865" spans="2:31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N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E865" s="1"/>
    </row>
    <row r="866" spans="2:31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N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E866" s="1"/>
    </row>
    <row r="867" spans="2:31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N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E867" s="1"/>
    </row>
    <row r="868" spans="2:31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N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E868" s="1"/>
    </row>
    <row r="869" spans="2:31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N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E869" s="1"/>
    </row>
    <row r="870" spans="2:31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N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E870" s="1"/>
    </row>
    <row r="871" spans="2:31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N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E871" s="1"/>
    </row>
    <row r="872" spans="2:31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N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E872" s="1"/>
    </row>
    <row r="873" spans="2:31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N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E873" s="1"/>
    </row>
    <row r="874" spans="2:31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N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E874" s="1"/>
    </row>
    <row r="875" spans="2:31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N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E875" s="1"/>
    </row>
    <row r="876" spans="2:31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N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E876" s="1"/>
    </row>
    <row r="877" spans="2:31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N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E877" s="1"/>
    </row>
    <row r="878" spans="2:31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N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E878" s="1"/>
    </row>
    <row r="879" spans="2:31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N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E879" s="1"/>
    </row>
    <row r="880" spans="2:31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N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E880" s="1"/>
    </row>
    <row r="881" spans="2:31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N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E881" s="1"/>
    </row>
    <row r="882" spans="2:31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N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E882" s="1"/>
    </row>
    <row r="883" spans="2:31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N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E883" s="1"/>
    </row>
    <row r="884" spans="2:31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N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E884" s="1"/>
    </row>
    <row r="885" spans="2:31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N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E885" s="1"/>
    </row>
    <row r="886" spans="2:31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N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E886" s="1"/>
    </row>
    <row r="887" spans="2:31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N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E887" s="1"/>
    </row>
    <row r="888" spans="2:31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N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E888" s="1"/>
    </row>
    <row r="889" spans="2:31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N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E889" s="1"/>
    </row>
    <row r="890" spans="2:31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N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E890" s="1"/>
    </row>
    <row r="891" spans="2:31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N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E891" s="1"/>
    </row>
    <row r="892" spans="2:31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N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E892" s="1"/>
    </row>
    <row r="893" spans="2:31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N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E893" s="1"/>
    </row>
    <row r="894" spans="2:31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N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E894" s="1"/>
    </row>
    <row r="895" spans="2:31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N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E895" s="1"/>
    </row>
    <row r="896" spans="2:31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N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E896" s="1"/>
    </row>
    <row r="897" spans="2:31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N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E897" s="1"/>
    </row>
    <row r="898" spans="2:31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N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E898" s="1"/>
    </row>
    <row r="899" spans="2:31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N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E899" s="1"/>
    </row>
    <row r="900" spans="2:31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N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E900" s="1"/>
    </row>
    <row r="901" spans="2:31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N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E901" s="1"/>
    </row>
    <row r="902" spans="2:31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N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E902" s="1"/>
    </row>
    <row r="903" spans="2:31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N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E903" s="1"/>
    </row>
    <row r="904" spans="2:31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N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E904" s="1"/>
    </row>
    <row r="905" spans="2:31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N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E905" s="1"/>
    </row>
    <row r="906" spans="2:31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N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E906" s="1"/>
    </row>
    <row r="907" spans="2:31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N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E907" s="1"/>
    </row>
    <row r="908" spans="2:31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N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E908" s="1"/>
    </row>
    <row r="909" spans="2:31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N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E909" s="1"/>
    </row>
    <row r="910" spans="2:31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N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E910" s="1"/>
    </row>
    <row r="911" spans="2:31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N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E911" s="1"/>
    </row>
    <row r="912" spans="2:31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N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E912" s="1"/>
    </row>
    <row r="913" spans="2:31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N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E913" s="1"/>
    </row>
    <row r="914" spans="2:31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N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E914" s="1"/>
    </row>
    <row r="915" spans="2:31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N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E915" s="1"/>
    </row>
    <row r="916" spans="2:31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N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E916" s="1"/>
    </row>
    <row r="917" spans="2:31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N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E917" s="1"/>
    </row>
    <row r="918" spans="2:31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N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E918" s="1"/>
    </row>
    <row r="919" spans="2:31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N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E919" s="1"/>
    </row>
    <row r="920" spans="2:31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N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E920" s="1"/>
    </row>
    <row r="921" spans="2:31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N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E921" s="1"/>
    </row>
    <row r="922" spans="2:31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N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E922" s="1"/>
    </row>
    <row r="923" spans="2:31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N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E923" s="1"/>
    </row>
    <row r="924" spans="2:31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N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E924" s="1"/>
    </row>
    <row r="925" spans="2:31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N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E925" s="1"/>
    </row>
    <row r="926" spans="2:31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N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E926" s="1"/>
    </row>
    <row r="927" spans="2:31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N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E927" s="1"/>
    </row>
    <row r="928" spans="2:31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N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E928" s="1"/>
    </row>
    <row r="929" spans="2:31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N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E929" s="1"/>
    </row>
    <row r="930" spans="2:31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N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E930" s="1"/>
    </row>
    <row r="931" spans="2:31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N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E931" s="1"/>
    </row>
    <row r="932" spans="2:31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N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E932" s="1"/>
    </row>
    <row r="933" spans="2:31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N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E933" s="1"/>
    </row>
    <row r="934" spans="2:31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N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E934" s="1"/>
    </row>
    <row r="935" spans="2:31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N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E935" s="1"/>
    </row>
    <row r="936" spans="2:31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N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E936" s="1"/>
    </row>
    <row r="937" spans="2:31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N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E937" s="1"/>
    </row>
    <row r="938" spans="2:31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N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E938" s="1"/>
    </row>
    <row r="939" spans="2:31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N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E939" s="1"/>
    </row>
    <row r="940" spans="2:31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N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E940" s="1"/>
    </row>
    <row r="941" spans="2:31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N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E941" s="1"/>
    </row>
    <row r="942" spans="2:31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N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E942" s="1"/>
    </row>
    <row r="943" spans="2:31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N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E943" s="1"/>
    </row>
    <row r="944" spans="2:31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N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E944" s="1"/>
    </row>
    <row r="945" spans="2:31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N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E945" s="1"/>
    </row>
    <row r="946" spans="2:31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N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E946" s="1"/>
    </row>
    <row r="947" spans="2:31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N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E947" s="1"/>
    </row>
    <row r="948" spans="2:31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N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E948" s="1"/>
    </row>
    <row r="949" spans="2:31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N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E949" s="1"/>
    </row>
    <row r="950" spans="2:31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N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E950" s="1"/>
    </row>
    <row r="951" spans="2:31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N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E951" s="1"/>
    </row>
    <row r="952" spans="2:31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N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E952" s="1"/>
    </row>
    <row r="953" spans="2:31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N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E953" s="1"/>
    </row>
    <row r="954" spans="2:31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N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E954" s="1"/>
    </row>
    <row r="955" spans="2:31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N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E955" s="1"/>
    </row>
    <row r="956" spans="2:31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N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E956" s="1"/>
    </row>
    <row r="957" spans="2:31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N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E957" s="1"/>
    </row>
    <row r="958" spans="2:31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N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E958" s="1"/>
    </row>
    <row r="959" spans="2:31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N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E959" s="1"/>
    </row>
    <row r="960" spans="2:31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N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E960" s="1"/>
    </row>
    <row r="961" spans="2:31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N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E961" s="1"/>
    </row>
    <row r="962" spans="2:31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N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E962" s="1"/>
    </row>
    <row r="963" spans="2:31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N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E963" s="1"/>
    </row>
    <row r="964" spans="2:31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N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E964" s="1"/>
    </row>
    <row r="965" spans="2:31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N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E965" s="1"/>
    </row>
    <row r="966" spans="2:31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N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E966" s="1"/>
    </row>
    <row r="967" spans="2:31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N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E967" s="1"/>
    </row>
    <row r="968" spans="2:31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N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E968" s="1"/>
    </row>
    <row r="969" spans="2:31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N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E969" s="1"/>
    </row>
    <row r="970" spans="2:31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N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E970" s="1"/>
    </row>
    <row r="971" spans="2:31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N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E971" s="1"/>
    </row>
    <row r="972" spans="2:31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N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E972" s="1"/>
    </row>
    <row r="973" spans="2:31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N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E973" s="1"/>
    </row>
    <row r="974" spans="2:31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N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E974" s="1"/>
    </row>
    <row r="975" spans="2:31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N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E975" s="1"/>
    </row>
    <row r="976" spans="2:31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N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E976" s="1"/>
    </row>
    <row r="977" spans="2:31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N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E977" s="1"/>
    </row>
    <row r="978" spans="2:31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N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E978" s="1"/>
    </row>
    <row r="979" spans="2:31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N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E979" s="1"/>
    </row>
    <row r="980" spans="2:31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N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E980" s="1"/>
    </row>
    <row r="981" spans="2:31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N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E981" s="1"/>
    </row>
    <row r="982" spans="2:31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N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E982" s="1"/>
    </row>
    <row r="983" spans="2:31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N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E983" s="1"/>
    </row>
    <row r="984" spans="2:31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N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E984" s="1"/>
    </row>
    <row r="985" spans="2:31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N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E985" s="1"/>
    </row>
    <row r="986" spans="2:31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N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E986" s="1"/>
    </row>
    <row r="987" spans="2:31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N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E987" s="1"/>
    </row>
    <row r="988" spans="2:31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N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E988" s="1"/>
    </row>
    <row r="989" spans="2:31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N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E989" s="1"/>
    </row>
    <row r="990" spans="2:31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N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E990" s="1"/>
    </row>
    <row r="991" spans="2:31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N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E991" s="1"/>
    </row>
    <row r="992" spans="2:31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N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E992" s="1"/>
    </row>
    <row r="993" spans="2:31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N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E993" s="1"/>
    </row>
    <row r="994" spans="2:31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N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E994" s="1"/>
    </row>
    <row r="995" spans="2:31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N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E995" s="1"/>
    </row>
    <row r="996" spans="2:31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N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E996" s="1"/>
    </row>
    <row r="997" spans="2:31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N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E997" s="1"/>
    </row>
    <row r="998" spans="2:31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N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E998" s="1"/>
    </row>
    <row r="999" spans="2:31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N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E999" s="1"/>
    </row>
    <row r="1000" spans="2:31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N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E1000" s="1"/>
    </row>
  </sheetData>
  <mergeCells count="6">
    <mergeCell ref="AD5:AE5"/>
    <mergeCell ref="AD22:AE22"/>
    <mergeCell ref="D22:I22"/>
    <mergeCell ref="D35:I35"/>
    <mergeCell ref="D6:I6"/>
    <mergeCell ref="K6:O6"/>
  </mergeCells>
  <conditionalFormatting sqref="M8:M19">
    <cfRule type="cellIs" dxfId="10" priority="1" operator="between">
      <formula>$O$5+1</formula>
      <formula>7</formula>
    </cfRule>
  </conditionalFormatting>
  <conditionalFormatting sqref="M8:M19">
    <cfRule type="cellIs" dxfId="9" priority="2" operator="equal">
      <formula>O$5-2</formula>
    </cfRule>
  </conditionalFormatting>
  <conditionalFormatting sqref="M20">
    <cfRule type="cellIs" dxfId="8" priority="3" operator="between">
      <formula>$O$5+1</formula>
      <formula>7</formula>
    </cfRule>
  </conditionalFormatting>
  <conditionalFormatting sqref="K8:K20">
    <cfRule type="cellIs" dxfId="7" priority="4" operator="lessThan">
      <formula>$K$5</formula>
    </cfRule>
  </conditionalFormatting>
  <conditionalFormatting sqref="L8:L20">
    <cfRule type="cellIs" dxfId="6" priority="5" operator="lessThan">
      <formula>$L$5</formula>
    </cfRule>
  </conditionalFormatting>
  <conditionalFormatting sqref="D37:J45">
    <cfRule type="cellIs" dxfId="5" priority="6" operator="notBetween">
      <formula>1</formula>
      <formula>1</formula>
    </cfRule>
  </conditionalFormatting>
  <conditionalFormatting sqref="L24 L33">
    <cfRule type="cellIs" dxfId="4" priority="7" operator="greaterThan">
      <formula>3</formula>
    </cfRule>
  </conditionalFormatting>
  <conditionalFormatting sqref="L25">
    <cfRule type="cellIs" dxfId="3" priority="8" operator="greaterThan">
      <formula>4</formula>
    </cfRule>
  </conditionalFormatting>
  <conditionalFormatting sqref="O8:O20">
    <cfRule type="cellIs" dxfId="2" priority="9" operator="equal">
      <formula>+"ERR"</formula>
    </cfRule>
  </conditionalFormatting>
  <dataValidations count="1">
    <dataValidation type="list" allowBlank="1" showInputMessage="1" showErrorMessage="1" prompt=" - Select Position From here" sqref="D8:J20">
      <formula1>$C$24:$C$33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zoomScale="70" zoomScaleNormal="70" workbookViewId="0">
      <selection activeCell="A11" sqref="A11"/>
    </sheetView>
  </sheetViews>
  <sheetFormatPr defaultColWidth="17.33203125" defaultRowHeight="15" customHeight="1"/>
  <cols>
    <col min="1" max="1" width="10.44140625" customWidth="1"/>
    <col min="2" max="2" width="17.88671875" customWidth="1"/>
    <col min="3" max="10" width="9.109375" customWidth="1"/>
    <col min="11" max="26" width="8" customWidth="1"/>
  </cols>
  <sheetData>
    <row r="1" spans="1:26" ht="20.25" customHeight="1">
      <c r="A1" s="2" t="str">
        <f>+"Game Line-Up - "&amp;Input!A2</f>
        <v xml:space="preserve">Game Line-Up - </v>
      </c>
      <c r="B1" s="2"/>
      <c r="C1" s="2"/>
      <c r="D1" s="2"/>
      <c r="E1" s="2"/>
      <c r="F1" s="2"/>
      <c r="G1" s="2"/>
      <c r="H1" s="2"/>
      <c r="I1" s="95">
        <f>Input!C4</f>
        <v>0</v>
      </c>
      <c r="J1" s="86"/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6" ht="20.25" customHeight="1">
      <c r="A3" s="18" t="s">
        <v>1</v>
      </c>
      <c r="B3" s="80">
        <f>Input!F1</f>
        <v>0</v>
      </c>
      <c r="C3" s="2"/>
      <c r="D3" s="2"/>
      <c r="E3" s="2"/>
      <c r="F3" s="18" t="s">
        <v>5</v>
      </c>
      <c r="G3" s="80">
        <f>Input!F4</f>
        <v>0</v>
      </c>
      <c r="H3" s="2"/>
      <c r="I3" s="2"/>
      <c r="J3" s="2"/>
    </row>
    <row r="4" spans="1:26" ht="21" customHeight="1">
      <c r="A4" s="2"/>
      <c r="B4" s="20"/>
      <c r="C4" s="2"/>
      <c r="D4" s="2"/>
      <c r="E4" s="2"/>
      <c r="F4" s="2"/>
      <c r="G4" s="20"/>
      <c r="H4" s="2"/>
      <c r="I4" s="2"/>
      <c r="J4" s="2"/>
    </row>
    <row r="5" spans="1:26" ht="21" customHeight="1">
      <c r="A5" s="21"/>
      <c r="B5" s="23"/>
      <c r="C5" s="92" t="s">
        <v>11</v>
      </c>
      <c r="D5" s="93"/>
      <c r="E5" s="93"/>
      <c r="F5" s="93"/>
      <c r="G5" s="93"/>
      <c r="H5" s="93"/>
      <c r="I5" s="93"/>
      <c r="J5" s="94"/>
    </row>
    <row r="6" spans="1:26" ht="20.25" customHeight="1">
      <c r="A6" s="26" t="s">
        <v>10</v>
      </c>
      <c r="B6" s="27" t="s">
        <v>15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9">
        <v>8</v>
      </c>
    </row>
    <row r="7" spans="1:26" ht="29.25" customHeight="1">
      <c r="A7" s="76"/>
      <c r="B7" s="78" t="str">
        <f>Input!N8</f>
        <v/>
      </c>
      <c r="C7" s="76" t="str">
        <f>IF(ISNA(VLOOKUP(Input!D8,Input!$C$24:$K$36,9,0)),"",VLOOKUP(Input!D8,Input!$C$24:$K$36,9,0))</f>
        <v/>
      </c>
      <c r="D7" s="76" t="str">
        <f>IF(ISNA(VLOOKUP(Input!E8,Input!$C$24:$K$36,9,0)),"",VLOOKUP(Input!E8,Input!$C$24:$K$36,9,0))</f>
        <v/>
      </c>
      <c r="E7" s="76" t="str">
        <f>IF(ISNA(VLOOKUP(Input!F8,Input!$C$24:$K$36,9,0)),"",VLOOKUP(Input!F8,Input!$C$24:$K$36,9,0))</f>
        <v/>
      </c>
      <c r="F7" s="76" t="str">
        <f>IF(ISNA(VLOOKUP(Input!G8,Input!$C$24:$K$36,9,0)),"",VLOOKUP(Input!G8,Input!$C$24:$K$36,9,0))</f>
        <v/>
      </c>
      <c r="G7" s="76" t="str">
        <f>IF(ISNA(VLOOKUP(Input!H8,Input!$C$24:$K$36,9,0)),"",VLOOKUP(Input!H8,Input!$C$24:$K$36,9,0))</f>
        <v/>
      </c>
      <c r="H7" s="76" t="str">
        <f>IF(ISNA(VLOOKUP(Input!I8,Input!$C$24:$K$36,9,0)),"",VLOOKUP(Input!I8,Input!$C$24:$K$36,9,0))</f>
        <v/>
      </c>
      <c r="I7" s="76" t="str">
        <f>IF(ISNA(VLOOKUP(Input!J8,Input!$C$24:$K$36,9,0)),"",VLOOKUP(Input!J8,Input!$C$24:$K$36,9,0))</f>
        <v/>
      </c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9.25" customHeight="1">
      <c r="A8" s="77"/>
      <c r="B8" s="79" t="str">
        <f>Input!N9</f>
        <v/>
      </c>
      <c r="C8" s="77" t="str">
        <f>IF(ISNA(VLOOKUP(Input!D9,Input!$C$24:$K$36,9,0)),"",VLOOKUP(Input!D9,Input!$C$24:$K$36,9,0))</f>
        <v/>
      </c>
      <c r="D8" s="77" t="str">
        <f>IF(ISNA(VLOOKUP(Input!E9,Input!$C$24:$K$36,9,0)),"",VLOOKUP(Input!E9,Input!$C$24:$K$36,9,0))</f>
        <v/>
      </c>
      <c r="E8" s="77" t="str">
        <f>IF(ISNA(VLOOKUP(Input!F9,Input!$C$24:$K$36,9,0)),"",VLOOKUP(Input!F9,Input!$C$24:$K$36,9,0))</f>
        <v/>
      </c>
      <c r="F8" s="77" t="str">
        <f>IF(ISNA(VLOOKUP(Input!G9,Input!$C$24:$K$36,9,0)),"",VLOOKUP(Input!G9,Input!$C$24:$K$36,9,0))</f>
        <v/>
      </c>
      <c r="G8" s="77" t="str">
        <f>IF(ISNA(VLOOKUP(Input!H9,Input!$C$24:$K$36,9,0)),"",VLOOKUP(Input!H9,Input!$C$24:$K$36,9,0))</f>
        <v/>
      </c>
      <c r="H8" s="77" t="str">
        <f>IF(ISNA(VLOOKUP(Input!I9,Input!$C$24:$K$36,9,0)),"",VLOOKUP(Input!I9,Input!$C$24:$K$36,9,0))</f>
        <v/>
      </c>
      <c r="I8" s="77" t="str">
        <f>IF(ISNA(VLOOKUP(Input!J9,Input!$C$24:$K$36,9,0)),"",VLOOKUP(Input!J9,Input!$C$24:$K$36,9,0))</f>
        <v/>
      </c>
      <c r="J8" s="46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9.25" customHeight="1">
      <c r="A9" s="76"/>
      <c r="B9" s="78" t="str">
        <f>Input!N10</f>
        <v/>
      </c>
      <c r="C9" s="76" t="str">
        <f>IF(ISNA(VLOOKUP(Input!D10,Input!$C$24:$K$36,9,0)),"",VLOOKUP(Input!D10,Input!$C$24:$K$36,9,0))</f>
        <v/>
      </c>
      <c r="D9" s="76" t="str">
        <f>IF(ISNA(VLOOKUP(Input!E10,Input!$C$24:$K$36,9,0)),"",VLOOKUP(Input!E10,Input!$C$24:$K$36,9,0))</f>
        <v/>
      </c>
      <c r="E9" s="76" t="str">
        <f>IF(ISNA(VLOOKUP(Input!F10,Input!$C$24:$K$36,9,0)),"",VLOOKUP(Input!F10,Input!$C$24:$K$36,9,0))</f>
        <v/>
      </c>
      <c r="F9" s="76" t="str">
        <f>IF(ISNA(VLOOKUP(Input!G10,Input!$C$24:$K$36,9,0)),"",VLOOKUP(Input!G10,Input!$C$24:$K$36,9,0))</f>
        <v/>
      </c>
      <c r="G9" s="76" t="str">
        <f>IF(ISNA(VLOOKUP(Input!H10,Input!$C$24:$K$36,9,0)),"",VLOOKUP(Input!H10,Input!$C$24:$K$36,9,0))</f>
        <v/>
      </c>
      <c r="H9" s="76" t="str">
        <f>IF(ISNA(VLOOKUP(Input!I10,Input!$C$24:$K$36,9,0)),"",VLOOKUP(Input!I10,Input!$C$24:$K$36,9,0))</f>
        <v/>
      </c>
      <c r="I9" s="76" t="str">
        <f>IF(ISNA(VLOOKUP(Input!J10,Input!$C$24:$K$36,9,0)),"",VLOOKUP(Input!J10,Input!$C$24:$K$36,9,0))</f>
        <v/>
      </c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9.25" customHeight="1">
      <c r="A10" s="77"/>
      <c r="B10" s="79" t="str">
        <f>Input!N11</f>
        <v/>
      </c>
      <c r="C10" s="77" t="str">
        <f>IF(ISNA(VLOOKUP(Input!D11,Input!$C$24:$K$36,9,0)),"",VLOOKUP(Input!D11,Input!$C$24:$K$36,9,0))</f>
        <v/>
      </c>
      <c r="D10" s="77" t="str">
        <f>IF(ISNA(VLOOKUP(Input!E11,Input!$C$24:$K$36,9,0)),"",VLOOKUP(Input!E11,Input!$C$24:$K$36,9,0))</f>
        <v/>
      </c>
      <c r="E10" s="77" t="str">
        <f>IF(ISNA(VLOOKUP(Input!F11,Input!$C$24:$K$36,9,0)),"",VLOOKUP(Input!F11,Input!$C$24:$K$36,9,0))</f>
        <v/>
      </c>
      <c r="F10" s="77" t="str">
        <f>IF(ISNA(VLOOKUP(Input!G11,Input!$C$24:$K$36,9,0)),"",VLOOKUP(Input!G11,Input!$C$24:$K$36,9,0))</f>
        <v/>
      </c>
      <c r="G10" s="77" t="str">
        <f>IF(ISNA(VLOOKUP(Input!H11,Input!$C$24:$K$36,9,0)),"",VLOOKUP(Input!H11,Input!$C$24:$K$36,9,0))</f>
        <v/>
      </c>
      <c r="H10" s="77" t="str">
        <f>IF(ISNA(VLOOKUP(Input!I11,Input!$C$24:$K$36,9,0)),"",VLOOKUP(Input!I11,Input!$C$24:$K$36,9,0))</f>
        <v/>
      </c>
      <c r="I10" s="77" t="str">
        <f>IF(ISNA(VLOOKUP(Input!J11,Input!$C$24:$K$36,9,0)),"",VLOOKUP(Input!J11,Input!$C$24:$K$36,9,0))</f>
        <v/>
      </c>
      <c r="J10" s="46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9.25" customHeight="1">
      <c r="A11" s="76"/>
      <c r="B11" s="78" t="str">
        <f>Input!N12</f>
        <v/>
      </c>
      <c r="C11" s="76" t="str">
        <f>IF(ISNA(VLOOKUP(Input!D12,Input!$C$24:$K$36,9,0)),"",VLOOKUP(Input!D12,Input!$C$24:$K$36,9,0))</f>
        <v/>
      </c>
      <c r="D11" s="76" t="str">
        <f>IF(ISNA(VLOOKUP(Input!E12,Input!$C$24:$K$36,9,0)),"",VLOOKUP(Input!E12,Input!$C$24:$K$36,9,0))</f>
        <v/>
      </c>
      <c r="E11" s="76" t="str">
        <f>IF(ISNA(VLOOKUP(Input!F12,Input!$C$24:$K$36,9,0)),"",VLOOKUP(Input!F12,Input!$C$24:$K$36,9,0))</f>
        <v/>
      </c>
      <c r="F11" s="76" t="str">
        <f>IF(ISNA(VLOOKUP(Input!G12,Input!$C$24:$K$36,9,0)),"",VLOOKUP(Input!G12,Input!$C$24:$K$36,9,0))</f>
        <v/>
      </c>
      <c r="G11" s="76" t="str">
        <f>IF(ISNA(VLOOKUP(Input!H12,Input!$C$24:$K$36,9,0)),"",VLOOKUP(Input!H12,Input!$C$24:$K$36,9,0))</f>
        <v/>
      </c>
      <c r="H11" s="76" t="str">
        <f>IF(ISNA(VLOOKUP(Input!I12,Input!$C$24:$K$36,9,0)),"",VLOOKUP(Input!I12,Input!$C$24:$K$36,9,0))</f>
        <v/>
      </c>
      <c r="I11" s="76" t="str">
        <f>IF(ISNA(VLOOKUP(Input!J12,Input!$C$24:$K$36,9,0)),"",VLOOKUP(Input!J12,Input!$C$24:$K$36,9,0))</f>
        <v/>
      </c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9.25" customHeight="1">
      <c r="A12" s="77"/>
      <c r="B12" s="79" t="str">
        <f>Input!N13</f>
        <v/>
      </c>
      <c r="C12" s="77" t="str">
        <f>IF(ISNA(VLOOKUP(Input!D13,Input!$C$24:$K$36,9,0)),"",VLOOKUP(Input!D13,Input!$C$24:$K$36,9,0))</f>
        <v/>
      </c>
      <c r="D12" s="77" t="str">
        <f>IF(ISNA(VLOOKUP(Input!E13,Input!$C$24:$K$36,9,0)),"",VLOOKUP(Input!E13,Input!$C$24:$K$36,9,0))</f>
        <v/>
      </c>
      <c r="E12" s="77" t="str">
        <f>IF(ISNA(VLOOKUP(Input!F13,Input!$C$24:$K$36,9,0)),"",VLOOKUP(Input!F13,Input!$C$24:$K$36,9,0))</f>
        <v/>
      </c>
      <c r="F12" s="77" t="str">
        <f>IF(ISNA(VLOOKUP(Input!G13,Input!$C$24:$K$36,9,0)),"",VLOOKUP(Input!G13,Input!$C$24:$K$36,9,0))</f>
        <v/>
      </c>
      <c r="G12" s="77" t="str">
        <f>IF(ISNA(VLOOKUP(Input!H13,Input!$C$24:$K$36,9,0)),"",VLOOKUP(Input!H13,Input!$C$24:$K$36,9,0))</f>
        <v/>
      </c>
      <c r="H12" s="77" t="str">
        <f>IF(ISNA(VLOOKUP(Input!I13,Input!$C$24:$K$36,9,0)),"",VLOOKUP(Input!I13,Input!$C$24:$K$36,9,0))</f>
        <v/>
      </c>
      <c r="I12" s="77" t="str">
        <f>IF(ISNA(VLOOKUP(Input!J13,Input!$C$24:$K$36,9,0)),"",VLOOKUP(Input!J13,Input!$C$24:$K$36,9,0))</f>
        <v/>
      </c>
      <c r="J12" s="46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9.25" customHeight="1">
      <c r="A13" s="76"/>
      <c r="B13" s="78" t="str">
        <f>Input!N14</f>
        <v/>
      </c>
      <c r="C13" s="76" t="str">
        <f>IF(ISNA(VLOOKUP(Input!D14,Input!$C$24:$K$36,9,0)),"",VLOOKUP(Input!D14,Input!$C$24:$K$36,9,0))</f>
        <v/>
      </c>
      <c r="D13" s="76" t="str">
        <f>IF(ISNA(VLOOKUP(Input!E14,Input!$C$24:$K$36,9,0)),"",VLOOKUP(Input!E14,Input!$C$24:$K$36,9,0))</f>
        <v/>
      </c>
      <c r="E13" s="76" t="str">
        <f>IF(ISNA(VLOOKUP(Input!F14,Input!$C$24:$K$36,9,0)),"",VLOOKUP(Input!F14,Input!$C$24:$K$36,9,0))</f>
        <v/>
      </c>
      <c r="F13" s="76" t="str">
        <f>IF(ISNA(VLOOKUP(Input!G14,Input!$C$24:$K$36,9,0)),"",VLOOKUP(Input!G14,Input!$C$24:$K$36,9,0))</f>
        <v/>
      </c>
      <c r="G13" s="76" t="str">
        <f>IF(ISNA(VLOOKUP(Input!H14,Input!$C$24:$K$36,9,0)),"",VLOOKUP(Input!H14,Input!$C$24:$K$36,9,0))</f>
        <v/>
      </c>
      <c r="H13" s="76" t="str">
        <f>IF(ISNA(VLOOKUP(Input!I14,Input!$C$24:$K$36,9,0)),"",VLOOKUP(Input!I14,Input!$C$24:$K$36,9,0))</f>
        <v/>
      </c>
      <c r="I13" s="76" t="str">
        <f>IF(ISNA(VLOOKUP(Input!J14,Input!$C$24:$K$36,9,0)),"",VLOOKUP(Input!J14,Input!$C$24:$K$36,9,0))</f>
        <v/>
      </c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9.25" customHeight="1">
      <c r="A14" s="77"/>
      <c r="B14" s="79" t="str">
        <f>Input!N15</f>
        <v/>
      </c>
      <c r="C14" s="77" t="str">
        <f>IF(ISNA(VLOOKUP(Input!D15,Input!$C$24:$K$36,9,0)),"",VLOOKUP(Input!D15,Input!$C$24:$K$36,9,0))</f>
        <v/>
      </c>
      <c r="D14" s="77" t="str">
        <f>IF(ISNA(VLOOKUP(Input!E15,Input!$C$24:$K$36,9,0)),"",VLOOKUP(Input!E15,Input!$C$24:$K$36,9,0))</f>
        <v/>
      </c>
      <c r="E14" s="77" t="str">
        <f>IF(ISNA(VLOOKUP(Input!F15,Input!$C$24:$K$36,9,0)),"",VLOOKUP(Input!F15,Input!$C$24:$K$36,9,0))</f>
        <v/>
      </c>
      <c r="F14" s="77" t="str">
        <f>IF(ISNA(VLOOKUP(Input!G15,Input!$C$24:$K$36,9,0)),"",VLOOKUP(Input!G15,Input!$C$24:$K$36,9,0))</f>
        <v/>
      </c>
      <c r="G14" s="77" t="str">
        <f>IF(ISNA(VLOOKUP(Input!H15,Input!$C$24:$K$36,9,0)),"",VLOOKUP(Input!H15,Input!$C$24:$K$36,9,0))</f>
        <v/>
      </c>
      <c r="H14" s="77" t="str">
        <f>IF(ISNA(VLOOKUP(Input!I15,Input!$C$24:$K$36,9,0)),"",VLOOKUP(Input!I15,Input!$C$24:$K$36,9,0))</f>
        <v/>
      </c>
      <c r="I14" s="77" t="str">
        <f>IF(ISNA(VLOOKUP(Input!J15,Input!$C$24:$K$36,9,0)),"",VLOOKUP(Input!J15,Input!$C$24:$K$36,9,0))</f>
        <v/>
      </c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9.25" customHeight="1">
      <c r="A15" s="76"/>
      <c r="B15" s="78" t="str">
        <f>Input!N16</f>
        <v/>
      </c>
      <c r="C15" s="76" t="str">
        <f>IF(ISNA(VLOOKUP(Input!D16,Input!$C$24:$K$36,9,0)),"",VLOOKUP(Input!D16,Input!$C$24:$K$36,9,0))</f>
        <v/>
      </c>
      <c r="D15" s="76" t="str">
        <f>IF(ISNA(VLOOKUP(Input!E16,Input!$C$24:$K$36,9,0)),"",VLOOKUP(Input!E16,Input!$C$24:$K$36,9,0))</f>
        <v/>
      </c>
      <c r="E15" s="76" t="str">
        <f>IF(ISNA(VLOOKUP(Input!F16,Input!$C$24:$K$36,9,0)),"",VLOOKUP(Input!F16,Input!$C$24:$K$36,9,0))</f>
        <v/>
      </c>
      <c r="F15" s="76" t="str">
        <f>IF(ISNA(VLOOKUP(Input!G16,Input!$C$24:$K$36,9,0)),"",VLOOKUP(Input!G16,Input!$C$24:$K$36,9,0))</f>
        <v/>
      </c>
      <c r="G15" s="76" t="str">
        <f>IF(ISNA(VLOOKUP(Input!H16,Input!$C$24:$K$36,9,0)),"",VLOOKUP(Input!H16,Input!$C$24:$K$36,9,0))</f>
        <v/>
      </c>
      <c r="H15" s="76" t="str">
        <f>IF(ISNA(VLOOKUP(Input!I16,Input!$C$24:$K$36,9,0)),"",VLOOKUP(Input!I16,Input!$C$24:$K$36,9,0))</f>
        <v/>
      </c>
      <c r="I15" s="76" t="str">
        <f>IF(ISNA(VLOOKUP(Input!J16,Input!$C$24:$K$36,9,0)),"",VLOOKUP(Input!J16,Input!$C$24:$K$36,9,0))</f>
        <v/>
      </c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9.25" customHeight="1">
      <c r="A16" s="77"/>
      <c r="B16" s="79" t="str">
        <f>Input!N17</f>
        <v/>
      </c>
      <c r="C16" s="77" t="str">
        <f>IF(ISNA(VLOOKUP(Input!D17,Input!$C$24:$K$36,9,0)),"",VLOOKUP(Input!D17,Input!$C$24:$K$36,9,0))</f>
        <v/>
      </c>
      <c r="D16" s="77" t="str">
        <f>IF(ISNA(VLOOKUP(Input!E17,Input!$C$24:$K$36,9,0)),"",VLOOKUP(Input!E17,Input!$C$24:$K$36,9,0))</f>
        <v/>
      </c>
      <c r="E16" s="77" t="str">
        <f>IF(ISNA(VLOOKUP(Input!F17,Input!$C$24:$K$36,9,0)),"",VLOOKUP(Input!F17,Input!$C$24:$K$36,9,0))</f>
        <v/>
      </c>
      <c r="F16" s="77" t="str">
        <f>IF(ISNA(VLOOKUP(Input!G17,Input!$C$24:$K$36,9,0)),"",VLOOKUP(Input!G17,Input!$C$24:$K$36,9,0))</f>
        <v/>
      </c>
      <c r="G16" s="77" t="str">
        <f>IF(ISNA(VLOOKUP(Input!H17,Input!$C$24:$K$36,9,0)),"",VLOOKUP(Input!H17,Input!$C$24:$K$36,9,0))</f>
        <v/>
      </c>
      <c r="H16" s="77" t="str">
        <f>IF(ISNA(VLOOKUP(Input!I17,Input!$C$24:$K$36,9,0)),"",VLOOKUP(Input!I17,Input!$C$24:$K$36,9,0))</f>
        <v/>
      </c>
      <c r="I16" s="77" t="str">
        <f>IF(ISNA(VLOOKUP(Input!J17,Input!$C$24:$K$36,9,0)),"",VLOOKUP(Input!J17,Input!$C$24:$K$36,9,0))</f>
        <v/>
      </c>
      <c r="J16" s="4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9.25" customHeight="1">
      <c r="A17" s="76"/>
      <c r="B17" s="78" t="str">
        <f>Input!N18</f>
        <v/>
      </c>
      <c r="C17" s="76" t="str">
        <f>IF(ISNA(VLOOKUP(Input!D18,Input!$C$24:$K$36,9,0)),"",VLOOKUP(Input!D18,Input!$C$24:$K$36,9,0))</f>
        <v/>
      </c>
      <c r="D17" s="76" t="str">
        <f>IF(ISNA(VLOOKUP(Input!E18,Input!$C$24:$K$36,9,0)),"",VLOOKUP(Input!E18,Input!$C$24:$K$36,9,0))</f>
        <v/>
      </c>
      <c r="E17" s="76" t="str">
        <f>IF(ISNA(VLOOKUP(Input!F18,Input!$C$24:$K$36,9,0)),"",VLOOKUP(Input!F18,Input!$C$24:$K$36,9,0))</f>
        <v/>
      </c>
      <c r="F17" s="76" t="str">
        <f>IF(ISNA(VLOOKUP(Input!G18,Input!$C$24:$K$36,9,0)),"",VLOOKUP(Input!G18,Input!$C$24:$K$36,9,0))</f>
        <v/>
      </c>
      <c r="G17" s="76" t="str">
        <f>IF(ISNA(VLOOKUP(Input!H18,Input!$C$24:$K$36,9,0)),"",VLOOKUP(Input!H18,Input!$C$24:$K$36,9,0))</f>
        <v/>
      </c>
      <c r="H17" s="76" t="str">
        <f>IF(ISNA(VLOOKUP(Input!I18,Input!$C$24:$K$36,9,0)),"",VLOOKUP(Input!I18,Input!$C$24:$K$36,9,0))</f>
        <v/>
      </c>
      <c r="I17" s="76" t="str">
        <f>IF(ISNA(VLOOKUP(Input!J18,Input!$C$24:$K$36,9,0)),"",VLOOKUP(Input!J18,Input!$C$24:$K$36,9,0))</f>
        <v/>
      </c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9.25" customHeight="1" thickBot="1">
      <c r="A18" s="49" t="str">
        <f>Input!B20</f>
        <v xml:space="preserve"> </v>
      </c>
      <c r="B18" s="51" t="str">
        <f>Input!N20</f>
        <v/>
      </c>
      <c r="C18" s="52" t="str">
        <f>IF(ISNA(VLOOKUP(Input!D20,Input!$C$24:$K$36,9,0)),"",VLOOKUP(Input!D20,Input!$C$24:$K$36,9,0))</f>
        <v/>
      </c>
      <c r="D18" s="52" t="str">
        <f>IF(ISNA(VLOOKUP(Input!E20,Input!$C$24:$K$36,9,0)),"",VLOOKUP(Input!E20,Input!$C$24:$K$36,9,0))</f>
        <v/>
      </c>
      <c r="E18" s="52" t="str">
        <f>IF(ISNA(VLOOKUP(Input!F20,Input!$C$24:$K$36,9,0)),"",VLOOKUP(Input!F20,Input!$C$24:$K$36,9,0))</f>
        <v/>
      </c>
      <c r="F18" s="52" t="str">
        <f>IF(ISNA(VLOOKUP(Input!G20,Input!$C$24:$K$36,9,0)),"",VLOOKUP(Input!G20,Input!$C$24:$K$36,9,0))</f>
        <v/>
      </c>
      <c r="G18" s="52" t="str">
        <f>IF(ISNA(VLOOKUP(Input!H20,Input!$C$24:$K$36,9,0)),"",VLOOKUP(Input!H20,Input!$C$24:$K$36,9,0))</f>
        <v/>
      </c>
      <c r="H18" s="52" t="str">
        <f>IF(ISNA(VLOOKUP(Input!I20,Input!$C$24:$K$36,9,0)),"",VLOOKUP(Input!I20,Input!$C$24:$K$36,9,0))</f>
        <v/>
      </c>
      <c r="I18" s="52" t="str">
        <f>IF(ISNA(VLOOKUP(Input!J20,Input!$C$24:$K$36,9,0)),"",VLOOKUP(Input!J20,Input!$C$24:$K$36,9,0))</f>
        <v/>
      </c>
      <c r="J18" s="5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21" customHeight="1" thickTop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2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26" ht="20.25" customHeight="1">
      <c r="A21" s="2"/>
      <c r="B21" s="57"/>
      <c r="C21" s="2"/>
      <c r="D21" s="2"/>
      <c r="E21" s="2"/>
      <c r="F21" s="2"/>
      <c r="G21" s="2"/>
      <c r="H21" s="2"/>
      <c r="I21" s="2"/>
      <c r="J21" s="2"/>
    </row>
    <row r="22" spans="1:26" ht="20.25" customHeight="1">
      <c r="A22" s="2"/>
      <c r="B22" s="57"/>
      <c r="C22" s="2"/>
      <c r="D22" s="2"/>
      <c r="E22" s="2"/>
      <c r="F22" s="2"/>
      <c r="G22" s="2"/>
      <c r="H22" s="2"/>
      <c r="I22" s="2"/>
      <c r="J22" s="2"/>
    </row>
    <row r="23" spans="1:26" ht="20.25" customHeight="1">
      <c r="A23" s="2"/>
      <c r="B23" s="57"/>
      <c r="C23" s="2"/>
      <c r="D23" s="2"/>
      <c r="E23" s="2"/>
      <c r="F23" s="2"/>
      <c r="G23" s="2"/>
      <c r="H23" s="2"/>
      <c r="I23" s="2"/>
      <c r="J23" s="2"/>
    </row>
    <row r="24" spans="1:26" ht="20.25" customHeight="1">
      <c r="A24" s="2"/>
      <c r="B24" s="57"/>
      <c r="C24" s="2"/>
      <c r="D24" s="2"/>
      <c r="E24" s="2"/>
      <c r="F24" s="2"/>
      <c r="G24" s="2"/>
      <c r="H24" s="2"/>
      <c r="I24" s="2"/>
      <c r="J24" s="2"/>
    </row>
    <row r="25" spans="1:26" ht="20.25" customHeight="1">
      <c r="A25" s="2"/>
      <c r="B25" s="57"/>
      <c r="C25" s="2"/>
      <c r="D25" s="2"/>
      <c r="E25" s="2"/>
      <c r="F25" s="2"/>
      <c r="G25" s="2"/>
      <c r="H25" s="2"/>
      <c r="I25" s="2"/>
      <c r="J25" s="2"/>
    </row>
    <row r="26" spans="1:26" ht="20.25" customHeight="1">
      <c r="A26" s="2"/>
      <c r="B26" s="57"/>
      <c r="C26" s="2"/>
      <c r="D26" s="2"/>
      <c r="E26" s="2"/>
      <c r="F26" s="2"/>
      <c r="G26" s="2"/>
      <c r="H26" s="2"/>
      <c r="I26" s="2"/>
      <c r="J26" s="2"/>
    </row>
    <row r="27" spans="1:26" ht="20.25" customHeight="1">
      <c r="A27" s="2"/>
      <c r="B27" s="57"/>
      <c r="C27" s="2"/>
      <c r="D27" s="2"/>
      <c r="E27" s="2"/>
      <c r="F27" s="2"/>
      <c r="G27" s="2"/>
      <c r="H27" s="2"/>
      <c r="I27" s="2"/>
      <c r="J27" s="2"/>
    </row>
    <row r="28" spans="1:26" ht="20.25" customHeight="1">
      <c r="A28" s="2"/>
      <c r="B28" s="57"/>
      <c r="C28" s="2"/>
      <c r="D28" s="2"/>
      <c r="E28" s="2"/>
      <c r="F28" s="2"/>
      <c r="G28" s="2"/>
      <c r="H28" s="2"/>
      <c r="I28" s="2"/>
      <c r="J28" s="2"/>
    </row>
    <row r="29" spans="1:26" ht="20.25" customHeight="1">
      <c r="A29" s="2"/>
      <c r="B29" s="57"/>
      <c r="C29" s="2"/>
      <c r="D29" s="2"/>
      <c r="E29" s="2"/>
      <c r="F29" s="2"/>
      <c r="G29" s="2"/>
      <c r="H29" s="2"/>
      <c r="I29" s="2"/>
      <c r="J29" s="2"/>
    </row>
    <row r="30" spans="1:26" ht="20.25" customHeight="1">
      <c r="A30" s="2"/>
      <c r="B30" s="57"/>
      <c r="C30" s="2"/>
      <c r="D30" s="2"/>
      <c r="E30" s="2"/>
      <c r="F30" s="2"/>
      <c r="G30" s="2"/>
      <c r="H30" s="2"/>
      <c r="I30" s="2"/>
      <c r="J30" s="2"/>
    </row>
    <row r="31" spans="1:2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2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</sheetData>
  <mergeCells count="2">
    <mergeCell ref="C5:J5"/>
    <mergeCell ref="I1:J1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opLeftCell="A7" workbookViewId="0">
      <selection activeCell="C3" sqref="C3"/>
    </sheetView>
  </sheetViews>
  <sheetFormatPr defaultColWidth="17.33203125" defaultRowHeight="15" customHeight="1"/>
  <cols>
    <col min="1" max="9" width="8" customWidth="1"/>
    <col min="10" max="10" width="10.33203125" customWidth="1"/>
    <col min="11" max="26" width="8" customWidth="1"/>
  </cols>
  <sheetData>
    <row r="1" spans="1:10" ht="20.25" customHeight="1">
      <c r="A1" s="2" t="str">
        <f>+"Game Line-Up - "&amp;Input!A2</f>
        <v xml:space="preserve">Game Line-Up - </v>
      </c>
      <c r="B1" s="2"/>
      <c r="C1" s="2"/>
      <c r="D1" s="2"/>
      <c r="E1" s="2"/>
      <c r="F1" s="2"/>
      <c r="G1" s="2"/>
      <c r="H1" s="2"/>
      <c r="I1" s="95">
        <f>Input!C4</f>
        <v>0</v>
      </c>
      <c r="J1" s="86"/>
    </row>
    <row r="2" spans="1:10" ht="21" customHeight="1">
      <c r="B2" s="10" t="s">
        <v>3</v>
      </c>
      <c r="C2" s="22">
        <v>2</v>
      </c>
      <c r="D2" s="2"/>
      <c r="E2" s="2"/>
      <c r="F2" s="2"/>
      <c r="G2" s="2"/>
      <c r="H2" s="2"/>
      <c r="I2" s="2"/>
      <c r="J2" s="2"/>
    </row>
    <row r="3" spans="1:10" ht="12.75" customHeight="1">
      <c r="E3" s="96" t="s">
        <v>83</v>
      </c>
      <c r="F3" s="97"/>
      <c r="J3" s="1"/>
    </row>
    <row r="4" spans="1:10" ht="13.5" customHeight="1">
      <c r="E4" s="24">
        <v>1</v>
      </c>
      <c r="F4" s="25" t="e">
        <f>Input!D31</f>
        <v>#N/A</v>
      </c>
      <c r="J4" s="1"/>
    </row>
    <row r="5" spans="1:10" ht="12.75" customHeight="1">
      <c r="A5" s="96" t="s">
        <v>13</v>
      </c>
      <c r="B5" s="97"/>
      <c r="E5" s="24">
        <v>2</v>
      </c>
      <c r="F5" s="25" t="e">
        <f>Input!E31</f>
        <v>#N/A</v>
      </c>
      <c r="I5" s="96" t="s">
        <v>14</v>
      </c>
      <c r="J5" s="97"/>
    </row>
    <row r="6" spans="1:10" ht="12.75" customHeight="1">
      <c r="A6" s="24">
        <v>1</v>
      </c>
      <c r="B6" s="25" t="e">
        <f>Input!D30</f>
        <v>#N/A</v>
      </c>
      <c r="E6" s="24">
        <v>3</v>
      </c>
      <c r="F6" s="25" t="e">
        <f>Input!F31</f>
        <v>#N/A</v>
      </c>
      <c r="I6" s="24">
        <v>1</v>
      </c>
      <c r="J6" s="25" t="e">
        <f>Input!D32</f>
        <v>#N/A</v>
      </c>
    </row>
    <row r="7" spans="1:10" ht="12.75" customHeight="1">
      <c r="A7" s="24">
        <v>2</v>
      </c>
      <c r="B7" s="25" t="e">
        <f>Input!E30</f>
        <v>#N/A</v>
      </c>
      <c r="E7" s="24">
        <v>4</v>
      </c>
      <c r="F7" s="25" t="e">
        <f>Input!G31</f>
        <v>#N/A</v>
      </c>
      <c r="I7" s="24">
        <v>2</v>
      </c>
      <c r="J7" s="25" t="e">
        <f>Input!E32</f>
        <v>#N/A</v>
      </c>
    </row>
    <row r="8" spans="1:10" ht="12.75" customHeight="1">
      <c r="A8" s="24">
        <v>3</v>
      </c>
      <c r="B8" s="25" t="e">
        <f>Input!F30</f>
        <v>#N/A</v>
      </c>
      <c r="E8" s="24">
        <v>5</v>
      </c>
      <c r="F8" s="25" t="e">
        <f>Input!H31</f>
        <v>#N/A</v>
      </c>
      <c r="I8" s="24">
        <v>3</v>
      </c>
      <c r="J8" s="25" t="e">
        <f>Input!F32</f>
        <v>#N/A</v>
      </c>
    </row>
    <row r="9" spans="1:10" ht="12.75" customHeight="1">
      <c r="A9" s="24">
        <v>4</v>
      </c>
      <c r="B9" s="25" t="e">
        <f>Input!G30</f>
        <v>#N/A</v>
      </c>
      <c r="E9" s="24">
        <v>6</v>
      </c>
      <c r="F9" s="25" t="e">
        <f>Input!I31</f>
        <v>#N/A</v>
      </c>
      <c r="I9" s="24">
        <v>4</v>
      </c>
      <c r="J9" s="25" t="e">
        <f>Input!G32</f>
        <v>#N/A</v>
      </c>
    </row>
    <row r="10" spans="1:10" ht="13.5" customHeight="1">
      <c r="A10" s="24">
        <v>5</v>
      </c>
      <c r="B10" s="25" t="e">
        <f>Input!H30</f>
        <v>#N/A</v>
      </c>
      <c r="E10" s="29"/>
      <c r="F10" s="31"/>
      <c r="I10" s="24">
        <v>5</v>
      </c>
      <c r="J10" s="25" t="e">
        <f>Input!H32</f>
        <v>#N/A</v>
      </c>
    </row>
    <row r="11" spans="1:10" ht="13.5" customHeight="1">
      <c r="A11" s="24">
        <v>6</v>
      </c>
      <c r="B11" s="25" t="e">
        <f>Input!I30</f>
        <v>#N/A</v>
      </c>
      <c r="I11" s="24">
        <v>6</v>
      </c>
      <c r="J11" s="25" t="e">
        <f>Input!I32</f>
        <v>#N/A</v>
      </c>
    </row>
    <row r="12" spans="1:10" ht="13.5" customHeight="1">
      <c r="A12" s="29"/>
      <c r="B12" s="34"/>
      <c r="C12" s="96" t="s">
        <v>26</v>
      </c>
      <c r="D12" s="97"/>
      <c r="G12" s="96" t="s">
        <v>27</v>
      </c>
      <c r="H12" s="88"/>
      <c r="I12" s="29"/>
      <c r="J12" s="31"/>
    </row>
    <row r="13" spans="1:10" ht="12.75" customHeight="1">
      <c r="C13" s="24">
        <v>1</v>
      </c>
      <c r="D13" s="25" t="e">
        <f>Input!D28</f>
        <v>#N/A</v>
      </c>
      <c r="G13" s="24">
        <v>1</v>
      </c>
      <c r="H13" s="25" t="e">
        <f>Input!D27</f>
        <v>#N/A</v>
      </c>
      <c r="J13" s="1"/>
    </row>
    <row r="14" spans="1:10" ht="12.75" customHeight="1">
      <c r="C14" s="24">
        <v>2</v>
      </c>
      <c r="D14" s="25" t="e">
        <f>Input!E28</f>
        <v>#N/A</v>
      </c>
      <c r="G14" s="24">
        <v>2</v>
      </c>
      <c r="H14" s="25" t="e">
        <f>Input!E27</f>
        <v>#N/A</v>
      </c>
      <c r="J14" s="1"/>
    </row>
    <row r="15" spans="1:10" ht="12.75" customHeight="1">
      <c r="B15" s="38"/>
      <c r="C15" s="24">
        <v>3</v>
      </c>
      <c r="D15" s="25" t="e">
        <f>Input!F28</f>
        <v>#N/A</v>
      </c>
      <c r="G15" s="24">
        <v>3</v>
      </c>
      <c r="H15" s="25" t="e">
        <f>Input!F27</f>
        <v>#N/A</v>
      </c>
      <c r="J15" s="1"/>
    </row>
    <row r="16" spans="1:10" ht="12.75" customHeight="1">
      <c r="C16" s="24">
        <v>4</v>
      </c>
      <c r="D16" s="25" t="e">
        <f>Input!G28</f>
        <v>#N/A</v>
      </c>
      <c r="G16" s="24">
        <v>4</v>
      </c>
      <c r="H16" s="25" t="e">
        <f>Input!G27</f>
        <v>#N/A</v>
      </c>
      <c r="J16" s="1"/>
    </row>
    <row r="17" spans="1:10" ht="12.75" customHeight="1">
      <c r="C17" s="24">
        <v>5</v>
      </c>
      <c r="D17" s="25" t="e">
        <f>Input!H28</f>
        <v>#N/A</v>
      </c>
      <c r="G17" s="24">
        <v>5</v>
      </c>
      <c r="H17" s="25" t="e">
        <f>Input!H27</f>
        <v>#N/A</v>
      </c>
      <c r="J17" s="1"/>
    </row>
    <row r="18" spans="1:10" ht="12.75" customHeight="1">
      <c r="C18" s="24">
        <v>6</v>
      </c>
      <c r="D18" s="25" t="e">
        <f>Input!I28</f>
        <v>#N/A</v>
      </c>
      <c r="G18" s="24">
        <v>6</v>
      </c>
      <c r="H18" s="25" t="e">
        <f>Input!I27</f>
        <v>#N/A</v>
      </c>
      <c r="J18" s="1"/>
    </row>
    <row r="19" spans="1:10" ht="13.5" customHeight="1">
      <c r="C19" s="29"/>
      <c r="D19" s="31"/>
      <c r="G19" s="29"/>
      <c r="H19" s="31"/>
      <c r="J19" s="1"/>
    </row>
    <row r="20" spans="1:10" ht="12.75" customHeight="1">
      <c r="J20" s="1"/>
    </row>
    <row r="21" spans="1:10" ht="12.75" customHeight="1">
      <c r="J21" s="1"/>
    </row>
    <row r="22" spans="1:10" ht="13.5" customHeight="1">
      <c r="J22" s="1"/>
    </row>
    <row r="23" spans="1:10" ht="12.75" customHeight="1">
      <c r="A23" s="96" t="s">
        <v>28</v>
      </c>
      <c r="B23" s="97"/>
      <c r="I23" s="96" t="s">
        <v>29</v>
      </c>
      <c r="J23" s="97"/>
    </row>
    <row r="24" spans="1:10" ht="12.75" customHeight="1">
      <c r="A24" s="24">
        <v>1</v>
      </c>
      <c r="B24" s="25" t="e">
        <f>Input!D29</f>
        <v>#N/A</v>
      </c>
      <c r="I24" s="24">
        <v>1</v>
      </c>
      <c r="J24" s="25" t="e">
        <f>Input!D26</f>
        <v>#N/A</v>
      </c>
    </row>
    <row r="25" spans="1:10" ht="12.75" customHeight="1">
      <c r="A25" s="24">
        <v>2</v>
      </c>
      <c r="B25" s="25" t="e">
        <f>Input!E29</f>
        <v>#N/A</v>
      </c>
      <c r="I25" s="24">
        <v>2</v>
      </c>
      <c r="J25" s="25" t="e">
        <f>Input!E26</f>
        <v>#N/A</v>
      </c>
    </row>
    <row r="26" spans="1:10" ht="12.75" customHeight="1">
      <c r="A26" s="24">
        <v>3</v>
      </c>
      <c r="B26" s="25" t="e">
        <f>Input!F29</f>
        <v>#N/A</v>
      </c>
      <c r="I26" s="24">
        <v>3</v>
      </c>
      <c r="J26" s="25" t="e">
        <f>Input!F26</f>
        <v>#N/A</v>
      </c>
    </row>
    <row r="27" spans="1:10" ht="12.75" customHeight="1">
      <c r="A27" s="24">
        <v>4</v>
      </c>
      <c r="B27" s="25" t="e">
        <f>Input!G29</f>
        <v>#N/A</v>
      </c>
      <c r="I27" s="24">
        <v>4</v>
      </c>
      <c r="J27" s="25" t="e">
        <f>Input!G26</f>
        <v>#N/A</v>
      </c>
    </row>
    <row r="28" spans="1:10" ht="12.75" customHeight="1">
      <c r="A28" s="24">
        <v>5</v>
      </c>
      <c r="B28" s="25" t="e">
        <f>Input!H29</f>
        <v>#N/A</v>
      </c>
      <c r="I28" s="24">
        <v>5</v>
      </c>
      <c r="J28" s="25" t="e">
        <f>Input!H26</f>
        <v>#N/A</v>
      </c>
    </row>
    <row r="29" spans="1:10" ht="12.75" customHeight="1">
      <c r="A29" s="24">
        <v>6</v>
      </c>
      <c r="B29" s="25" t="e">
        <f>Input!I29</f>
        <v>#N/A</v>
      </c>
      <c r="I29" s="24">
        <v>6</v>
      </c>
      <c r="J29" s="25" t="e">
        <f>Input!I26</f>
        <v>#N/A</v>
      </c>
    </row>
    <row r="30" spans="1:10" ht="13.5" customHeight="1">
      <c r="A30" s="29"/>
      <c r="B30" s="31"/>
      <c r="I30" s="29"/>
      <c r="J30" s="31"/>
    </row>
    <row r="31" spans="1:10" ht="12.75" customHeight="1">
      <c r="J31" s="1"/>
    </row>
    <row r="32" spans="1:10" ht="12.75" customHeight="1">
      <c r="J32" s="1"/>
    </row>
    <row r="33" spans="2:10" ht="13.5" customHeight="1">
      <c r="J33" s="1"/>
    </row>
    <row r="34" spans="2:10" ht="12.75" customHeight="1">
      <c r="B34" s="96" t="s">
        <v>30</v>
      </c>
      <c r="C34" s="97"/>
      <c r="H34" s="40"/>
      <c r="I34" s="41" t="s">
        <v>31</v>
      </c>
      <c r="J34" s="42"/>
    </row>
    <row r="35" spans="2:10" ht="12.75" customHeight="1">
      <c r="B35" s="24">
        <v>1</v>
      </c>
      <c r="C35" s="25" t="e">
        <f>Input!D24</f>
        <v>#N/A</v>
      </c>
      <c r="H35" s="24">
        <v>1</v>
      </c>
      <c r="I35" s="43" t="str">
        <f>'Printable Line-up'!B7</f>
        <v/>
      </c>
      <c r="J35" s="25"/>
    </row>
    <row r="36" spans="2:10" ht="12.75" customHeight="1">
      <c r="B36" s="24">
        <v>2</v>
      </c>
      <c r="C36" s="25" t="e">
        <f>Input!E24</f>
        <v>#N/A</v>
      </c>
      <c r="H36" s="24">
        <v>2</v>
      </c>
      <c r="I36" s="43" t="str">
        <f>'Printable Line-up'!B8</f>
        <v/>
      </c>
      <c r="J36" s="25"/>
    </row>
    <row r="37" spans="2:10" ht="12.75" customHeight="1">
      <c r="B37" s="24">
        <v>3</v>
      </c>
      <c r="C37" s="25" t="e">
        <f>Input!F24</f>
        <v>#N/A</v>
      </c>
      <c r="H37" s="24">
        <v>3</v>
      </c>
      <c r="I37" s="43" t="str">
        <f>'Printable Line-up'!B9</f>
        <v/>
      </c>
      <c r="J37" s="25"/>
    </row>
    <row r="38" spans="2:10" ht="12.75" customHeight="1">
      <c r="B38" s="24">
        <v>4</v>
      </c>
      <c r="C38" s="25" t="e">
        <f>Input!G24</f>
        <v>#N/A</v>
      </c>
      <c r="H38" s="24">
        <v>4</v>
      </c>
      <c r="I38" s="43" t="str">
        <f>'Printable Line-up'!B10</f>
        <v/>
      </c>
      <c r="J38" s="25"/>
    </row>
    <row r="39" spans="2:10" ht="13.5" customHeight="1">
      <c r="B39" s="24">
        <v>5</v>
      </c>
      <c r="C39" s="25" t="e">
        <f>Input!H24</f>
        <v>#N/A</v>
      </c>
      <c r="H39" s="24">
        <v>5</v>
      </c>
      <c r="I39" s="43" t="str">
        <f>'Printable Line-up'!B11</f>
        <v/>
      </c>
      <c r="J39" s="25"/>
    </row>
    <row r="40" spans="2:10" ht="12.75" customHeight="1">
      <c r="B40" s="24">
        <v>6</v>
      </c>
      <c r="C40" s="25" t="e">
        <f>Input!I24</f>
        <v>#N/A</v>
      </c>
      <c r="E40" s="96" t="s">
        <v>32</v>
      </c>
      <c r="F40" s="97"/>
      <c r="H40" s="24">
        <v>6</v>
      </c>
      <c r="I40" s="43" t="str">
        <f>'Printable Line-up'!B12</f>
        <v/>
      </c>
      <c r="J40" s="25"/>
    </row>
    <row r="41" spans="2:10" ht="13.5" customHeight="1">
      <c r="B41" s="29"/>
      <c r="C41" s="31"/>
      <c r="E41" s="24">
        <v>1</v>
      </c>
      <c r="F41" s="25" t="e">
        <f>Input!D25</f>
        <v>#N/A</v>
      </c>
      <c r="H41" s="24">
        <v>7</v>
      </c>
      <c r="I41" s="43" t="str">
        <f>'Printable Line-up'!B13</f>
        <v/>
      </c>
      <c r="J41" s="25"/>
    </row>
    <row r="42" spans="2:10" ht="12.75" customHeight="1">
      <c r="E42" s="24">
        <v>2</v>
      </c>
      <c r="F42" s="25" t="e">
        <f>Input!E25</f>
        <v>#N/A</v>
      </c>
      <c r="H42" s="24">
        <v>8</v>
      </c>
      <c r="I42" s="43" t="str">
        <f>'Printable Line-up'!B14</f>
        <v/>
      </c>
      <c r="J42" s="25"/>
    </row>
    <row r="43" spans="2:10" ht="12.75" customHeight="1">
      <c r="E43" s="24">
        <v>3</v>
      </c>
      <c r="F43" s="25" t="e">
        <f>Input!F25</f>
        <v>#N/A</v>
      </c>
      <c r="H43" s="24">
        <v>9</v>
      </c>
      <c r="I43" s="43" t="str">
        <f>'Printable Line-up'!B15</f>
        <v/>
      </c>
      <c r="J43" s="25"/>
    </row>
    <row r="44" spans="2:10" ht="12.75" customHeight="1">
      <c r="E44" s="24">
        <v>4</v>
      </c>
      <c r="F44" s="25" t="e">
        <f>Input!G25</f>
        <v>#N/A</v>
      </c>
      <c r="H44" s="24">
        <v>10</v>
      </c>
      <c r="I44" s="43" t="str">
        <f>'Printable Line-up'!B16</f>
        <v/>
      </c>
      <c r="J44" s="25"/>
    </row>
    <row r="45" spans="2:10" ht="12.75" customHeight="1">
      <c r="E45" s="24">
        <v>5</v>
      </c>
      <c r="F45" s="25" t="e">
        <f>Input!H25</f>
        <v>#N/A</v>
      </c>
      <c r="H45" s="24">
        <v>11</v>
      </c>
      <c r="I45" s="43" t="str">
        <f>'Printable Line-up'!B17</f>
        <v/>
      </c>
      <c r="J45" s="25"/>
    </row>
    <row r="46" spans="2:10" ht="12.75" customHeight="1">
      <c r="E46" s="24">
        <v>6</v>
      </c>
      <c r="F46" s="25" t="e">
        <f>Input!I25</f>
        <v>#N/A</v>
      </c>
      <c r="H46" s="24">
        <v>12</v>
      </c>
      <c r="I46" s="43" t="e">
        <f>'Printable Line-up'!#REF!</f>
        <v>#REF!</v>
      </c>
      <c r="J46" s="25"/>
    </row>
    <row r="47" spans="2:10" ht="13.5" customHeight="1">
      <c r="E47" s="29"/>
      <c r="F47" s="31"/>
      <c r="H47" s="29">
        <v>13</v>
      </c>
      <c r="I47" s="34" t="str">
        <f>'Printable Line-up'!B18</f>
        <v/>
      </c>
      <c r="J47" s="31"/>
    </row>
    <row r="48" spans="2:10" ht="12.75" customHeight="1">
      <c r="J48" s="1"/>
    </row>
    <row r="49" spans="10:10" ht="12.75" customHeight="1">
      <c r="J49" s="1"/>
    </row>
    <row r="50" spans="10:10" ht="12.75" customHeight="1">
      <c r="J50" s="1"/>
    </row>
    <row r="51" spans="10:10" ht="12.75" customHeight="1">
      <c r="J51" s="1"/>
    </row>
    <row r="52" spans="10:10" ht="12.75" customHeight="1">
      <c r="J52" s="1"/>
    </row>
    <row r="53" spans="10:10" ht="12.75" customHeight="1">
      <c r="J53" s="1"/>
    </row>
    <row r="54" spans="10:10" ht="12.75" customHeight="1">
      <c r="J54" s="1"/>
    </row>
    <row r="55" spans="10:10" ht="12.75" customHeight="1">
      <c r="J55" s="1"/>
    </row>
    <row r="56" spans="10:10" ht="12.75" customHeight="1">
      <c r="J56" s="1"/>
    </row>
    <row r="57" spans="10:10" ht="12.75" customHeight="1">
      <c r="J57" s="1"/>
    </row>
    <row r="58" spans="10:10" ht="12.75" customHeight="1">
      <c r="J58" s="1"/>
    </row>
    <row r="59" spans="10:10" ht="12.75" customHeight="1">
      <c r="J59" s="1"/>
    </row>
    <row r="60" spans="10:10" ht="12.75" customHeight="1">
      <c r="J60" s="1"/>
    </row>
    <row r="61" spans="10:10" ht="12.75" customHeight="1">
      <c r="J61" s="1"/>
    </row>
    <row r="62" spans="10:10" ht="12.75" customHeight="1">
      <c r="J62" s="1"/>
    </row>
    <row r="63" spans="10:10" ht="12.75" customHeight="1">
      <c r="J63" s="1"/>
    </row>
    <row r="64" spans="10:10" ht="12.75" customHeight="1">
      <c r="J64" s="1"/>
    </row>
    <row r="65" spans="10:10" ht="12.75" customHeight="1">
      <c r="J65" s="1"/>
    </row>
    <row r="66" spans="10:10" ht="12.75" customHeight="1">
      <c r="J66" s="1"/>
    </row>
    <row r="67" spans="10:10" ht="12.75" customHeight="1">
      <c r="J67" s="1"/>
    </row>
    <row r="68" spans="10:10" ht="12.75" customHeight="1">
      <c r="J68" s="1"/>
    </row>
    <row r="69" spans="10:10" ht="12.75" customHeight="1">
      <c r="J69" s="1"/>
    </row>
    <row r="70" spans="10:10" ht="12.75" customHeight="1">
      <c r="J70" s="1"/>
    </row>
    <row r="71" spans="10:10" ht="12.75" customHeight="1">
      <c r="J71" s="1"/>
    </row>
    <row r="72" spans="10:10" ht="12.75" customHeight="1">
      <c r="J72" s="1"/>
    </row>
    <row r="73" spans="10:10" ht="12.75" customHeight="1">
      <c r="J73" s="1"/>
    </row>
    <row r="74" spans="10:10" ht="12.75" customHeight="1">
      <c r="J74" s="1"/>
    </row>
    <row r="75" spans="10:10" ht="12.75" customHeight="1">
      <c r="J75" s="1"/>
    </row>
    <row r="76" spans="10:10" ht="12.75" customHeight="1">
      <c r="J76" s="1"/>
    </row>
    <row r="77" spans="10:10" ht="12.75" customHeight="1">
      <c r="J77" s="1"/>
    </row>
    <row r="78" spans="10:10" ht="12.75" customHeight="1">
      <c r="J78" s="1"/>
    </row>
    <row r="79" spans="10:10" ht="12.75" customHeight="1">
      <c r="J79" s="1"/>
    </row>
    <row r="80" spans="10:10" ht="12.75" customHeight="1">
      <c r="J80" s="1"/>
    </row>
    <row r="81" spans="10:10" ht="12.75" customHeight="1">
      <c r="J81" s="1"/>
    </row>
    <row r="82" spans="10:10" ht="12.75" customHeight="1">
      <c r="J82" s="1"/>
    </row>
    <row r="83" spans="10:10" ht="12.75" customHeight="1">
      <c r="J83" s="1"/>
    </row>
    <row r="84" spans="10:10" ht="12.75" customHeight="1">
      <c r="J84" s="1"/>
    </row>
    <row r="85" spans="10:10" ht="12.75" customHeight="1">
      <c r="J85" s="1"/>
    </row>
    <row r="86" spans="10:10" ht="12.75" customHeight="1">
      <c r="J86" s="1"/>
    </row>
    <row r="87" spans="10:10" ht="12.75" customHeight="1">
      <c r="J87" s="1"/>
    </row>
    <row r="88" spans="10:10" ht="12.75" customHeight="1">
      <c r="J88" s="1"/>
    </row>
    <row r="89" spans="10:10" ht="12.75" customHeight="1">
      <c r="J89" s="1"/>
    </row>
    <row r="90" spans="10:10" ht="12.75" customHeight="1">
      <c r="J90" s="1"/>
    </row>
    <row r="91" spans="10:10" ht="12.75" customHeight="1">
      <c r="J91" s="1"/>
    </row>
    <row r="92" spans="10:10" ht="12.75" customHeight="1">
      <c r="J92" s="1"/>
    </row>
    <row r="93" spans="10:10" ht="12.75" customHeight="1">
      <c r="J93" s="1"/>
    </row>
    <row r="94" spans="10:10" ht="12.75" customHeight="1">
      <c r="J94" s="1"/>
    </row>
    <row r="95" spans="10:10" ht="12.75" customHeight="1">
      <c r="J95" s="1"/>
    </row>
    <row r="96" spans="10:10" ht="12.75" customHeight="1">
      <c r="J96" s="1"/>
    </row>
    <row r="97" spans="10:10" ht="12.75" customHeight="1">
      <c r="J97" s="1"/>
    </row>
    <row r="98" spans="10:10" ht="12.75" customHeight="1">
      <c r="J98" s="1"/>
    </row>
    <row r="99" spans="10:10" ht="12.75" customHeight="1">
      <c r="J99" s="1"/>
    </row>
    <row r="100" spans="10:10" ht="12.75" customHeight="1">
      <c r="J100" s="1"/>
    </row>
    <row r="101" spans="10:10" ht="12.75" customHeight="1">
      <c r="J101" s="1"/>
    </row>
    <row r="102" spans="10:10" ht="12.75" customHeight="1">
      <c r="J102" s="1"/>
    </row>
    <row r="103" spans="10:10" ht="12.75" customHeight="1">
      <c r="J103" s="1"/>
    </row>
    <row r="104" spans="10:10" ht="12.75" customHeight="1">
      <c r="J104" s="1"/>
    </row>
    <row r="105" spans="10:10" ht="12.75" customHeight="1">
      <c r="J105" s="1"/>
    </row>
    <row r="106" spans="10:10" ht="12.75" customHeight="1">
      <c r="J106" s="1"/>
    </row>
    <row r="107" spans="10:10" ht="12.75" customHeight="1">
      <c r="J107" s="1"/>
    </row>
    <row r="108" spans="10:10" ht="12.75" customHeight="1">
      <c r="J108" s="1"/>
    </row>
    <row r="109" spans="10:10" ht="12.75" customHeight="1">
      <c r="J109" s="1"/>
    </row>
    <row r="110" spans="10:10" ht="12.75" customHeight="1">
      <c r="J110" s="1"/>
    </row>
    <row r="111" spans="10:10" ht="12.75" customHeight="1">
      <c r="J111" s="1"/>
    </row>
    <row r="112" spans="10:10" ht="12.75" customHeight="1">
      <c r="J112" s="1"/>
    </row>
    <row r="113" spans="10:10" ht="12.75" customHeight="1">
      <c r="J113" s="1"/>
    </row>
    <row r="114" spans="10:10" ht="12.75" customHeight="1">
      <c r="J114" s="1"/>
    </row>
    <row r="115" spans="10:10" ht="12.75" customHeight="1">
      <c r="J115" s="1"/>
    </row>
    <row r="116" spans="10:10" ht="12.75" customHeight="1">
      <c r="J116" s="1"/>
    </row>
    <row r="117" spans="10:10" ht="12.75" customHeight="1">
      <c r="J117" s="1"/>
    </row>
    <row r="118" spans="10:10" ht="12.75" customHeight="1">
      <c r="J118" s="1"/>
    </row>
    <row r="119" spans="10:10" ht="12.75" customHeight="1">
      <c r="J119" s="1"/>
    </row>
    <row r="120" spans="10:10" ht="12.75" customHeight="1">
      <c r="J120" s="1"/>
    </row>
    <row r="121" spans="10:10" ht="12.75" customHeight="1">
      <c r="J121" s="1"/>
    </row>
    <row r="122" spans="10:10" ht="12.75" customHeight="1">
      <c r="J122" s="1"/>
    </row>
    <row r="123" spans="10:10" ht="12.75" customHeight="1">
      <c r="J123" s="1"/>
    </row>
    <row r="124" spans="10:10" ht="12.75" customHeight="1">
      <c r="J124" s="1"/>
    </row>
    <row r="125" spans="10:10" ht="12.75" customHeight="1">
      <c r="J125" s="1"/>
    </row>
    <row r="126" spans="10:10" ht="12.75" customHeight="1">
      <c r="J126" s="1"/>
    </row>
    <row r="127" spans="10:10" ht="12.75" customHeight="1">
      <c r="J127" s="1"/>
    </row>
    <row r="128" spans="10:10" ht="12.75" customHeight="1">
      <c r="J128" s="1"/>
    </row>
    <row r="129" spans="10:10" ht="12.75" customHeight="1">
      <c r="J129" s="1"/>
    </row>
    <row r="130" spans="10:10" ht="12.75" customHeight="1">
      <c r="J130" s="1"/>
    </row>
    <row r="131" spans="10:10" ht="12.75" customHeight="1">
      <c r="J131" s="1"/>
    </row>
    <row r="132" spans="10:10" ht="12.75" customHeight="1">
      <c r="J132" s="1"/>
    </row>
    <row r="133" spans="10:10" ht="12.75" customHeight="1">
      <c r="J133" s="1"/>
    </row>
    <row r="134" spans="10:10" ht="12.75" customHeight="1">
      <c r="J134" s="1"/>
    </row>
    <row r="135" spans="10:10" ht="12.75" customHeight="1">
      <c r="J135" s="1"/>
    </row>
    <row r="136" spans="10:10" ht="12.75" customHeight="1">
      <c r="J136" s="1"/>
    </row>
    <row r="137" spans="10:10" ht="12.75" customHeight="1">
      <c r="J137" s="1"/>
    </row>
    <row r="138" spans="10:10" ht="12.75" customHeight="1">
      <c r="J138" s="1"/>
    </row>
    <row r="139" spans="10:10" ht="12.75" customHeight="1">
      <c r="J139" s="1"/>
    </row>
    <row r="140" spans="10:10" ht="12.75" customHeight="1">
      <c r="J140" s="1"/>
    </row>
    <row r="141" spans="10:10" ht="12.75" customHeight="1">
      <c r="J141" s="1"/>
    </row>
    <row r="142" spans="10:10" ht="12.75" customHeight="1">
      <c r="J142" s="1"/>
    </row>
    <row r="143" spans="10:10" ht="12.75" customHeight="1">
      <c r="J143" s="1"/>
    </row>
    <row r="144" spans="10:10" ht="12.75" customHeight="1">
      <c r="J144" s="1"/>
    </row>
    <row r="145" spans="10:10" ht="12.75" customHeight="1">
      <c r="J145" s="1"/>
    </row>
    <row r="146" spans="10:10" ht="12.75" customHeight="1">
      <c r="J146" s="1"/>
    </row>
    <row r="147" spans="10:10" ht="12.75" customHeight="1">
      <c r="J147" s="1"/>
    </row>
    <row r="148" spans="10:10" ht="12.75" customHeight="1">
      <c r="J148" s="1"/>
    </row>
    <row r="149" spans="10:10" ht="12.75" customHeight="1">
      <c r="J149" s="1"/>
    </row>
    <row r="150" spans="10:10" ht="12.75" customHeight="1">
      <c r="J150" s="1"/>
    </row>
    <row r="151" spans="10:10" ht="12.75" customHeight="1">
      <c r="J151" s="1"/>
    </row>
    <row r="152" spans="10:10" ht="12.75" customHeight="1">
      <c r="J152" s="1"/>
    </row>
    <row r="153" spans="10:10" ht="12.75" customHeight="1">
      <c r="J153" s="1"/>
    </row>
    <row r="154" spans="10:10" ht="12.75" customHeight="1">
      <c r="J154" s="1"/>
    </row>
    <row r="155" spans="10:10" ht="12.75" customHeight="1">
      <c r="J155" s="1"/>
    </row>
    <row r="156" spans="10:10" ht="12.75" customHeight="1">
      <c r="J156" s="1"/>
    </row>
    <row r="157" spans="10:10" ht="12.75" customHeight="1">
      <c r="J157" s="1"/>
    </row>
    <row r="158" spans="10:10" ht="12.75" customHeight="1">
      <c r="J158" s="1"/>
    </row>
    <row r="159" spans="10:10" ht="12.75" customHeight="1">
      <c r="J159" s="1"/>
    </row>
    <row r="160" spans="10:10" ht="12.75" customHeight="1">
      <c r="J160" s="1"/>
    </row>
    <row r="161" spans="10:10" ht="12.75" customHeight="1">
      <c r="J161" s="1"/>
    </row>
    <row r="162" spans="10:10" ht="12.75" customHeight="1">
      <c r="J162" s="1"/>
    </row>
    <row r="163" spans="10:10" ht="12.75" customHeight="1">
      <c r="J163" s="1"/>
    </row>
    <row r="164" spans="10:10" ht="12.75" customHeight="1">
      <c r="J164" s="1"/>
    </row>
    <row r="165" spans="10:10" ht="12.75" customHeight="1">
      <c r="J165" s="1"/>
    </row>
    <row r="166" spans="10:10" ht="12.75" customHeight="1">
      <c r="J166" s="1"/>
    </row>
    <row r="167" spans="10:10" ht="12.75" customHeight="1">
      <c r="J167" s="1"/>
    </row>
    <row r="168" spans="10:10" ht="12.75" customHeight="1">
      <c r="J168" s="1"/>
    </row>
    <row r="169" spans="10:10" ht="12.75" customHeight="1">
      <c r="J169" s="1"/>
    </row>
    <row r="170" spans="10:10" ht="12.75" customHeight="1">
      <c r="J170" s="1"/>
    </row>
    <row r="171" spans="10:10" ht="12.75" customHeight="1">
      <c r="J171" s="1"/>
    </row>
    <row r="172" spans="10:10" ht="12.75" customHeight="1">
      <c r="J172" s="1"/>
    </row>
    <row r="173" spans="10:10" ht="12.75" customHeight="1">
      <c r="J173" s="1"/>
    </row>
    <row r="174" spans="10:10" ht="12.75" customHeight="1">
      <c r="J174" s="1"/>
    </row>
    <row r="175" spans="10:10" ht="12.75" customHeight="1">
      <c r="J175" s="1"/>
    </row>
    <row r="176" spans="10:10" ht="12.75" customHeight="1">
      <c r="J176" s="1"/>
    </row>
    <row r="177" spans="10:10" ht="12.75" customHeight="1">
      <c r="J177" s="1"/>
    </row>
    <row r="178" spans="10:10" ht="12.75" customHeight="1">
      <c r="J178" s="1"/>
    </row>
    <row r="179" spans="10:10" ht="12.75" customHeight="1">
      <c r="J179" s="1"/>
    </row>
    <row r="180" spans="10:10" ht="12.75" customHeight="1">
      <c r="J180" s="1"/>
    </row>
    <row r="181" spans="10:10" ht="12.75" customHeight="1">
      <c r="J181" s="1"/>
    </row>
    <row r="182" spans="10:10" ht="12.75" customHeight="1">
      <c r="J182" s="1"/>
    </row>
    <row r="183" spans="10:10" ht="12.75" customHeight="1">
      <c r="J183" s="1"/>
    </row>
    <row r="184" spans="10:10" ht="12.75" customHeight="1">
      <c r="J184" s="1"/>
    </row>
    <row r="185" spans="10:10" ht="12.75" customHeight="1">
      <c r="J185" s="1"/>
    </row>
    <row r="186" spans="10:10" ht="12.75" customHeight="1">
      <c r="J186" s="1"/>
    </row>
    <row r="187" spans="10:10" ht="12.75" customHeight="1">
      <c r="J187" s="1"/>
    </row>
    <row r="188" spans="10:10" ht="12.75" customHeight="1">
      <c r="J188" s="1"/>
    </row>
    <row r="189" spans="10:10" ht="12.75" customHeight="1">
      <c r="J189" s="1"/>
    </row>
    <row r="190" spans="10:10" ht="12.75" customHeight="1">
      <c r="J190" s="1"/>
    </row>
    <row r="191" spans="10:10" ht="12.75" customHeight="1">
      <c r="J191" s="1"/>
    </row>
    <row r="192" spans="10:10" ht="12.75" customHeight="1">
      <c r="J192" s="1"/>
    </row>
    <row r="193" spans="10:10" ht="12.75" customHeight="1">
      <c r="J193" s="1"/>
    </row>
    <row r="194" spans="10:10" ht="12.75" customHeight="1">
      <c r="J194" s="1"/>
    </row>
    <row r="195" spans="10:10" ht="12.75" customHeight="1">
      <c r="J195" s="1"/>
    </row>
    <row r="196" spans="10:10" ht="12.75" customHeight="1">
      <c r="J196" s="1"/>
    </row>
    <row r="197" spans="10:10" ht="12.75" customHeight="1">
      <c r="J197" s="1"/>
    </row>
    <row r="198" spans="10:10" ht="12.75" customHeight="1">
      <c r="J198" s="1"/>
    </row>
    <row r="199" spans="10:10" ht="12.75" customHeight="1">
      <c r="J199" s="1"/>
    </row>
    <row r="200" spans="10:10" ht="12.75" customHeight="1">
      <c r="J200" s="1"/>
    </row>
    <row r="201" spans="10:10" ht="12.75" customHeight="1">
      <c r="J201" s="1"/>
    </row>
    <row r="202" spans="10:10" ht="12.75" customHeight="1">
      <c r="J202" s="1"/>
    </row>
    <row r="203" spans="10:10" ht="12.75" customHeight="1">
      <c r="J203" s="1"/>
    </row>
    <row r="204" spans="10:10" ht="12.75" customHeight="1">
      <c r="J204" s="1"/>
    </row>
    <row r="205" spans="10:10" ht="12.75" customHeight="1">
      <c r="J205" s="1"/>
    </row>
    <row r="206" spans="10:10" ht="12.75" customHeight="1">
      <c r="J206" s="1"/>
    </row>
    <row r="207" spans="10:10" ht="12.75" customHeight="1">
      <c r="J207" s="1"/>
    </row>
    <row r="208" spans="10:10" ht="12.75" customHeight="1">
      <c r="J208" s="1"/>
    </row>
    <row r="209" spans="10:10" ht="12.75" customHeight="1">
      <c r="J209" s="1"/>
    </row>
    <row r="210" spans="10:10" ht="12.75" customHeight="1">
      <c r="J210" s="1"/>
    </row>
    <row r="211" spans="10:10" ht="12.75" customHeight="1">
      <c r="J211" s="1"/>
    </row>
    <row r="212" spans="10:10" ht="12.75" customHeight="1">
      <c r="J212" s="1"/>
    </row>
    <row r="213" spans="10:10" ht="12.75" customHeight="1">
      <c r="J213" s="1"/>
    </row>
    <row r="214" spans="10:10" ht="12.75" customHeight="1">
      <c r="J214" s="1"/>
    </row>
    <row r="215" spans="10:10" ht="12.75" customHeight="1">
      <c r="J215" s="1"/>
    </row>
    <row r="216" spans="10:10" ht="12.75" customHeight="1">
      <c r="J216" s="1"/>
    </row>
    <row r="217" spans="10:10" ht="12.75" customHeight="1">
      <c r="J217" s="1"/>
    </row>
    <row r="218" spans="10:10" ht="12.75" customHeight="1">
      <c r="J218" s="1"/>
    </row>
    <row r="219" spans="10:10" ht="12.75" customHeight="1">
      <c r="J219" s="1"/>
    </row>
    <row r="220" spans="10:10" ht="12.75" customHeight="1">
      <c r="J220" s="1"/>
    </row>
    <row r="221" spans="10:10" ht="12.75" customHeight="1">
      <c r="J221" s="1"/>
    </row>
    <row r="222" spans="10:10" ht="12.75" customHeight="1">
      <c r="J222" s="1"/>
    </row>
    <row r="223" spans="10:10" ht="12.75" customHeight="1">
      <c r="J223" s="1"/>
    </row>
    <row r="224" spans="10:10" ht="12.75" customHeight="1">
      <c r="J224" s="1"/>
    </row>
    <row r="225" spans="10:10" ht="12.75" customHeight="1">
      <c r="J225" s="1"/>
    </row>
    <row r="226" spans="10:10" ht="12.75" customHeight="1">
      <c r="J226" s="1"/>
    </row>
    <row r="227" spans="10:10" ht="12.75" customHeight="1">
      <c r="J227" s="1"/>
    </row>
    <row r="228" spans="10:10" ht="12.75" customHeight="1">
      <c r="J228" s="1"/>
    </row>
    <row r="229" spans="10:10" ht="12.75" customHeight="1">
      <c r="J229" s="1"/>
    </row>
    <row r="230" spans="10:10" ht="12.75" customHeight="1">
      <c r="J230" s="1"/>
    </row>
    <row r="231" spans="10:10" ht="12.75" customHeight="1">
      <c r="J231" s="1"/>
    </row>
    <row r="232" spans="10:10" ht="12.75" customHeight="1">
      <c r="J232" s="1"/>
    </row>
    <row r="233" spans="10:10" ht="12.75" customHeight="1">
      <c r="J233" s="1"/>
    </row>
    <row r="234" spans="10:10" ht="12.75" customHeight="1">
      <c r="J234" s="1"/>
    </row>
    <row r="235" spans="10:10" ht="12.75" customHeight="1">
      <c r="J235" s="1"/>
    </row>
    <row r="236" spans="10:10" ht="12.75" customHeight="1">
      <c r="J236" s="1"/>
    </row>
    <row r="237" spans="10:10" ht="12.75" customHeight="1">
      <c r="J237" s="1"/>
    </row>
    <row r="238" spans="10:10" ht="12.75" customHeight="1">
      <c r="J238" s="1"/>
    </row>
    <row r="239" spans="10:10" ht="12.75" customHeight="1">
      <c r="J239" s="1"/>
    </row>
    <row r="240" spans="10:10" ht="12.75" customHeight="1">
      <c r="J240" s="1"/>
    </row>
    <row r="241" spans="10:10" ht="12.75" customHeight="1">
      <c r="J241" s="1"/>
    </row>
    <row r="242" spans="10:10" ht="12.75" customHeight="1">
      <c r="J242" s="1"/>
    </row>
    <row r="243" spans="10:10" ht="12.75" customHeight="1">
      <c r="J243" s="1"/>
    </row>
    <row r="244" spans="10:10" ht="12.75" customHeight="1">
      <c r="J244" s="1"/>
    </row>
    <row r="245" spans="10:10" ht="12.75" customHeight="1">
      <c r="J245" s="1"/>
    </row>
    <row r="246" spans="10:10" ht="12.75" customHeight="1">
      <c r="J246" s="1"/>
    </row>
    <row r="247" spans="10:10" ht="12.75" customHeight="1">
      <c r="J247" s="1"/>
    </row>
    <row r="248" spans="10:10" ht="12.75" customHeight="1">
      <c r="J248" s="1"/>
    </row>
    <row r="249" spans="10:10" ht="12.75" customHeight="1">
      <c r="J249" s="1"/>
    </row>
    <row r="250" spans="10:10" ht="12.75" customHeight="1">
      <c r="J250" s="1"/>
    </row>
    <row r="251" spans="10:10" ht="12.75" customHeight="1">
      <c r="J251" s="1"/>
    </row>
    <row r="252" spans="10:10" ht="12.75" customHeight="1">
      <c r="J252" s="1"/>
    </row>
    <row r="253" spans="10:10" ht="12.75" customHeight="1">
      <c r="J253" s="1"/>
    </row>
    <row r="254" spans="10:10" ht="12.75" customHeight="1">
      <c r="J254" s="1"/>
    </row>
    <row r="255" spans="10:10" ht="12.75" customHeight="1">
      <c r="J255" s="1"/>
    </row>
    <row r="256" spans="10:10" ht="12.75" customHeight="1">
      <c r="J256" s="1"/>
    </row>
    <row r="257" spans="10:10" ht="12.75" customHeight="1">
      <c r="J257" s="1"/>
    </row>
    <row r="258" spans="10:10" ht="12.75" customHeight="1">
      <c r="J258" s="1"/>
    </row>
    <row r="259" spans="10:10" ht="12.75" customHeight="1">
      <c r="J259" s="1"/>
    </row>
    <row r="260" spans="10:10" ht="12.75" customHeight="1">
      <c r="J260" s="1"/>
    </row>
    <row r="261" spans="10:10" ht="12.75" customHeight="1">
      <c r="J261" s="1"/>
    </row>
    <row r="262" spans="10:10" ht="12.75" customHeight="1">
      <c r="J262" s="1"/>
    </row>
    <row r="263" spans="10:10" ht="12.75" customHeight="1">
      <c r="J263" s="1"/>
    </row>
    <row r="264" spans="10:10" ht="12.75" customHeight="1">
      <c r="J264" s="1"/>
    </row>
    <row r="265" spans="10:10" ht="12.75" customHeight="1">
      <c r="J265" s="1"/>
    </row>
    <row r="266" spans="10:10" ht="12.75" customHeight="1">
      <c r="J266" s="1"/>
    </row>
    <row r="267" spans="10:10" ht="12.75" customHeight="1">
      <c r="J267" s="1"/>
    </row>
    <row r="268" spans="10:10" ht="12.75" customHeight="1">
      <c r="J268" s="1"/>
    </row>
    <row r="269" spans="10:10" ht="12.75" customHeight="1">
      <c r="J269" s="1"/>
    </row>
    <row r="270" spans="10:10" ht="12.75" customHeight="1">
      <c r="J270" s="1"/>
    </row>
    <row r="271" spans="10:10" ht="12.75" customHeight="1">
      <c r="J271" s="1"/>
    </row>
    <row r="272" spans="10:10" ht="12.75" customHeight="1">
      <c r="J272" s="1"/>
    </row>
    <row r="273" spans="10:10" ht="12.75" customHeight="1">
      <c r="J273" s="1"/>
    </row>
    <row r="274" spans="10:10" ht="12.75" customHeight="1">
      <c r="J274" s="1"/>
    </row>
    <row r="275" spans="10:10" ht="12.75" customHeight="1">
      <c r="J275" s="1"/>
    </row>
    <row r="276" spans="10:10" ht="12.75" customHeight="1">
      <c r="J276" s="1"/>
    </row>
    <row r="277" spans="10:10" ht="12.75" customHeight="1">
      <c r="J277" s="1"/>
    </row>
    <row r="278" spans="10:10" ht="12.75" customHeight="1">
      <c r="J278" s="1"/>
    </row>
    <row r="279" spans="10:10" ht="12.75" customHeight="1">
      <c r="J279" s="1"/>
    </row>
    <row r="280" spans="10:10" ht="12.75" customHeight="1">
      <c r="J280" s="1"/>
    </row>
    <row r="281" spans="10:10" ht="12.75" customHeight="1">
      <c r="J281" s="1"/>
    </row>
    <row r="282" spans="10:10" ht="12.75" customHeight="1">
      <c r="J282" s="1"/>
    </row>
    <row r="283" spans="10:10" ht="12.75" customHeight="1">
      <c r="J283" s="1"/>
    </row>
    <row r="284" spans="10:10" ht="12.75" customHeight="1">
      <c r="J284" s="1"/>
    </row>
    <row r="285" spans="10:10" ht="12.75" customHeight="1">
      <c r="J285" s="1"/>
    </row>
    <row r="286" spans="10:10" ht="12.75" customHeight="1">
      <c r="J286" s="1"/>
    </row>
    <row r="287" spans="10:10" ht="12.75" customHeight="1">
      <c r="J287" s="1"/>
    </row>
    <row r="288" spans="10:10" ht="12.75" customHeight="1">
      <c r="J288" s="1"/>
    </row>
    <row r="289" spans="10:10" ht="12.75" customHeight="1">
      <c r="J289" s="1"/>
    </row>
    <row r="290" spans="10:10" ht="12.75" customHeight="1">
      <c r="J290" s="1"/>
    </row>
    <row r="291" spans="10:10" ht="12.75" customHeight="1">
      <c r="J291" s="1"/>
    </row>
    <row r="292" spans="10:10" ht="12.75" customHeight="1">
      <c r="J292" s="1"/>
    </row>
    <row r="293" spans="10:10" ht="12.75" customHeight="1">
      <c r="J293" s="1"/>
    </row>
    <row r="294" spans="10:10" ht="12.75" customHeight="1">
      <c r="J294" s="1"/>
    </row>
    <row r="295" spans="10:10" ht="12.75" customHeight="1">
      <c r="J295" s="1"/>
    </row>
    <row r="296" spans="10:10" ht="12.75" customHeight="1">
      <c r="J296" s="1"/>
    </row>
    <row r="297" spans="10:10" ht="12.75" customHeight="1">
      <c r="J297" s="1"/>
    </row>
    <row r="298" spans="10:10" ht="12.75" customHeight="1">
      <c r="J298" s="1"/>
    </row>
    <row r="299" spans="10:10" ht="12.75" customHeight="1">
      <c r="J299" s="1"/>
    </row>
    <row r="300" spans="10:10" ht="12.75" customHeight="1">
      <c r="J300" s="1"/>
    </row>
    <row r="301" spans="10:10" ht="12.75" customHeight="1">
      <c r="J301" s="1"/>
    </row>
    <row r="302" spans="10:10" ht="12.75" customHeight="1">
      <c r="J302" s="1"/>
    </row>
    <row r="303" spans="10:10" ht="12.75" customHeight="1">
      <c r="J303" s="1"/>
    </row>
    <row r="304" spans="10:10" ht="12.75" customHeight="1">
      <c r="J304" s="1"/>
    </row>
    <row r="305" spans="10:10" ht="12.75" customHeight="1">
      <c r="J305" s="1"/>
    </row>
    <row r="306" spans="10:10" ht="12.75" customHeight="1">
      <c r="J306" s="1"/>
    </row>
    <row r="307" spans="10:10" ht="12.75" customHeight="1">
      <c r="J307" s="1"/>
    </row>
    <row r="308" spans="10:10" ht="12.75" customHeight="1">
      <c r="J308" s="1"/>
    </row>
    <row r="309" spans="10:10" ht="12.75" customHeight="1">
      <c r="J309" s="1"/>
    </row>
    <row r="310" spans="10:10" ht="12.75" customHeight="1">
      <c r="J310" s="1"/>
    </row>
    <row r="311" spans="10:10" ht="12.75" customHeight="1">
      <c r="J311" s="1"/>
    </row>
    <row r="312" spans="10:10" ht="12.75" customHeight="1">
      <c r="J312" s="1"/>
    </row>
    <row r="313" spans="10:10" ht="12.75" customHeight="1">
      <c r="J313" s="1"/>
    </row>
    <row r="314" spans="10:10" ht="12.75" customHeight="1">
      <c r="J314" s="1"/>
    </row>
    <row r="315" spans="10:10" ht="12.75" customHeight="1">
      <c r="J315" s="1"/>
    </row>
    <row r="316" spans="10:10" ht="12.75" customHeight="1">
      <c r="J316" s="1"/>
    </row>
    <row r="317" spans="10:10" ht="12.75" customHeight="1">
      <c r="J317" s="1"/>
    </row>
    <row r="318" spans="10:10" ht="12.75" customHeight="1">
      <c r="J318" s="1"/>
    </row>
    <row r="319" spans="10:10" ht="12.75" customHeight="1">
      <c r="J319" s="1"/>
    </row>
    <row r="320" spans="10:10" ht="12.75" customHeight="1">
      <c r="J320" s="1"/>
    </row>
    <row r="321" spans="10:10" ht="12.75" customHeight="1">
      <c r="J321" s="1"/>
    </row>
    <row r="322" spans="10:10" ht="12.75" customHeight="1">
      <c r="J322" s="1"/>
    </row>
    <row r="323" spans="10:10" ht="12.75" customHeight="1">
      <c r="J323" s="1"/>
    </row>
    <row r="324" spans="10:10" ht="12.75" customHeight="1">
      <c r="J324" s="1"/>
    </row>
    <row r="325" spans="10:10" ht="12.75" customHeight="1">
      <c r="J325" s="1"/>
    </row>
    <row r="326" spans="10:10" ht="12.75" customHeight="1">
      <c r="J326" s="1"/>
    </row>
    <row r="327" spans="10:10" ht="12.75" customHeight="1">
      <c r="J327" s="1"/>
    </row>
    <row r="328" spans="10:10" ht="12.75" customHeight="1">
      <c r="J328" s="1"/>
    </row>
    <row r="329" spans="10:10" ht="12.75" customHeight="1">
      <c r="J329" s="1"/>
    </row>
    <row r="330" spans="10:10" ht="12.75" customHeight="1">
      <c r="J330" s="1"/>
    </row>
    <row r="331" spans="10:10" ht="12.75" customHeight="1">
      <c r="J331" s="1"/>
    </row>
    <row r="332" spans="10:10" ht="12.75" customHeight="1">
      <c r="J332" s="1"/>
    </row>
    <row r="333" spans="10:10" ht="12.75" customHeight="1">
      <c r="J333" s="1"/>
    </row>
    <row r="334" spans="10:10" ht="12.75" customHeight="1">
      <c r="J334" s="1"/>
    </row>
    <row r="335" spans="10:10" ht="12.75" customHeight="1">
      <c r="J335" s="1"/>
    </row>
    <row r="336" spans="10:10" ht="12.75" customHeight="1">
      <c r="J336" s="1"/>
    </row>
    <row r="337" spans="10:10" ht="12.75" customHeight="1">
      <c r="J337" s="1"/>
    </row>
    <row r="338" spans="10:10" ht="12.75" customHeight="1">
      <c r="J338" s="1"/>
    </row>
    <row r="339" spans="10:10" ht="12.75" customHeight="1">
      <c r="J339" s="1"/>
    </row>
    <row r="340" spans="10:10" ht="12.75" customHeight="1">
      <c r="J340" s="1"/>
    </row>
    <row r="341" spans="10:10" ht="12.75" customHeight="1">
      <c r="J341" s="1"/>
    </row>
    <row r="342" spans="10:10" ht="12.75" customHeight="1">
      <c r="J342" s="1"/>
    </row>
    <row r="343" spans="10:10" ht="12.75" customHeight="1">
      <c r="J343" s="1"/>
    </row>
    <row r="344" spans="10:10" ht="12.75" customHeight="1">
      <c r="J344" s="1"/>
    </row>
    <row r="345" spans="10:10" ht="12.75" customHeight="1">
      <c r="J345" s="1"/>
    </row>
    <row r="346" spans="10:10" ht="12.75" customHeight="1">
      <c r="J346" s="1"/>
    </row>
    <row r="347" spans="10:10" ht="12.75" customHeight="1">
      <c r="J347" s="1"/>
    </row>
    <row r="348" spans="10:10" ht="12.75" customHeight="1">
      <c r="J348" s="1"/>
    </row>
    <row r="349" spans="10:10" ht="12.75" customHeight="1">
      <c r="J349" s="1"/>
    </row>
    <row r="350" spans="10:10" ht="12.75" customHeight="1">
      <c r="J350" s="1"/>
    </row>
    <row r="351" spans="10:10" ht="12.75" customHeight="1">
      <c r="J351" s="1"/>
    </row>
    <row r="352" spans="10:10" ht="12.75" customHeight="1">
      <c r="J352" s="1"/>
    </row>
    <row r="353" spans="10:10" ht="12.75" customHeight="1">
      <c r="J353" s="1"/>
    </row>
    <row r="354" spans="10:10" ht="12.75" customHeight="1">
      <c r="J354" s="1"/>
    </row>
    <row r="355" spans="10:10" ht="12.75" customHeight="1">
      <c r="J355" s="1"/>
    </row>
    <row r="356" spans="10:10" ht="12.75" customHeight="1">
      <c r="J356" s="1"/>
    </row>
    <row r="357" spans="10:10" ht="12.75" customHeight="1">
      <c r="J357" s="1"/>
    </row>
    <row r="358" spans="10:10" ht="12.75" customHeight="1">
      <c r="J358" s="1"/>
    </row>
    <row r="359" spans="10:10" ht="12.75" customHeight="1">
      <c r="J359" s="1"/>
    </row>
    <row r="360" spans="10:10" ht="12.75" customHeight="1">
      <c r="J360" s="1"/>
    </row>
    <row r="361" spans="10:10" ht="12.75" customHeight="1">
      <c r="J361" s="1"/>
    </row>
    <row r="362" spans="10:10" ht="12.75" customHeight="1">
      <c r="J362" s="1"/>
    </row>
    <row r="363" spans="10:10" ht="12.75" customHeight="1">
      <c r="J363" s="1"/>
    </row>
    <row r="364" spans="10:10" ht="12.75" customHeight="1">
      <c r="J364" s="1"/>
    </row>
    <row r="365" spans="10:10" ht="12.75" customHeight="1">
      <c r="J365" s="1"/>
    </row>
    <row r="366" spans="10:10" ht="12.75" customHeight="1">
      <c r="J366" s="1"/>
    </row>
    <row r="367" spans="10:10" ht="12.75" customHeight="1">
      <c r="J367" s="1"/>
    </row>
    <row r="368" spans="10:10" ht="12.75" customHeight="1">
      <c r="J368" s="1"/>
    </row>
    <row r="369" spans="10:10" ht="12.75" customHeight="1">
      <c r="J369" s="1"/>
    </row>
    <row r="370" spans="10:10" ht="12.75" customHeight="1">
      <c r="J370" s="1"/>
    </row>
    <row r="371" spans="10:10" ht="12.75" customHeight="1">
      <c r="J371" s="1"/>
    </row>
    <row r="372" spans="10:10" ht="12.75" customHeight="1">
      <c r="J372" s="1"/>
    </row>
    <row r="373" spans="10:10" ht="12.75" customHeight="1">
      <c r="J373" s="1"/>
    </row>
    <row r="374" spans="10:10" ht="12.75" customHeight="1">
      <c r="J374" s="1"/>
    </row>
    <row r="375" spans="10:10" ht="12.75" customHeight="1">
      <c r="J375" s="1"/>
    </row>
    <row r="376" spans="10:10" ht="12.75" customHeight="1">
      <c r="J376" s="1"/>
    </row>
    <row r="377" spans="10:10" ht="12.75" customHeight="1">
      <c r="J377" s="1"/>
    </row>
    <row r="378" spans="10:10" ht="12.75" customHeight="1">
      <c r="J378" s="1"/>
    </row>
    <row r="379" spans="10:10" ht="12.75" customHeight="1">
      <c r="J379" s="1"/>
    </row>
    <row r="380" spans="10:10" ht="12.75" customHeight="1">
      <c r="J380" s="1"/>
    </row>
    <row r="381" spans="10:10" ht="12.75" customHeight="1">
      <c r="J381" s="1"/>
    </row>
    <row r="382" spans="10:10" ht="12.75" customHeight="1">
      <c r="J382" s="1"/>
    </row>
    <row r="383" spans="10:10" ht="12.75" customHeight="1">
      <c r="J383" s="1"/>
    </row>
    <row r="384" spans="10:10" ht="12.75" customHeight="1">
      <c r="J384" s="1"/>
    </row>
    <row r="385" spans="10:10" ht="12.75" customHeight="1">
      <c r="J385" s="1"/>
    </row>
    <row r="386" spans="10:10" ht="12.75" customHeight="1">
      <c r="J386" s="1"/>
    </row>
    <row r="387" spans="10:10" ht="12.75" customHeight="1">
      <c r="J387" s="1"/>
    </row>
    <row r="388" spans="10:10" ht="12.75" customHeight="1">
      <c r="J388" s="1"/>
    </row>
    <row r="389" spans="10:10" ht="12.75" customHeight="1">
      <c r="J389" s="1"/>
    </row>
    <row r="390" spans="10:10" ht="12.75" customHeight="1">
      <c r="J390" s="1"/>
    </row>
    <row r="391" spans="10:10" ht="12.75" customHeight="1">
      <c r="J391" s="1"/>
    </row>
    <row r="392" spans="10:10" ht="12.75" customHeight="1">
      <c r="J392" s="1"/>
    </row>
    <row r="393" spans="10:10" ht="12.75" customHeight="1">
      <c r="J393" s="1"/>
    </row>
    <row r="394" spans="10:10" ht="12.75" customHeight="1">
      <c r="J394" s="1"/>
    </row>
    <row r="395" spans="10:10" ht="12.75" customHeight="1">
      <c r="J395" s="1"/>
    </row>
    <row r="396" spans="10:10" ht="12.75" customHeight="1">
      <c r="J396" s="1"/>
    </row>
    <row r="397" spans="10:10" ht="12.75" customHeight="1">
      <c r="J397" s="1"/>
    </row>
    <row r="398" spans="10:10" ht="12.75" customHeight="1">
      <c r="J398" s="1"/>
    </row>
    <row r="399" spans="10:10" ht="12.75" customHeight="1">
      <c r="J399" s="1"/>
    </row>
    <row r="400" spans="10:10" ht="12.75" customHeight="1">
      <c r="J400" s="1"/>
    </row>
    <row r="401" spans="10:10" ht="12.75" customHeight="1">
      <c r="J401" s="1"/>
    </row>
    <row r="402" spans="10:10" ht="12.75" customHeight="1">
      <c r="J402" s="1"/>
    </row>
    <row r="403" spans="10:10" ht="12.75" customHeight="1">
      <c r="J403" s="1"/>
    </row>
    <row r="404" spans="10:10" ht="12.75" customHeight="1">
      <c r="J404" s="1"/>
    </row>
    <row r="405" spans="10:10" ht="12.75" customHeight="1">
      <c r="J405" s="1"/>
    </row>
    <row r="406" spans="10:10" ht="12.75" customHeight="1">
      <c r="J406" s="1"/>
    </row>
    <row r="407" spans="10:10" ht="12.75" customHeight="1">
      <c r="J407" s="1"/>
    </row>
    <row r="408" spans="10:10" ht="12.75" customHeight="1">
      <c r="J408" s="1"/>
    </row>
    <row r="409" spans="10:10" ht="12.75" customHeight="1">
      <c r="J409" s="1"/>
    </row>
    <row r="410" spans="10:10" ht="12.75" customHeight="1">
      <c r="J410" s="1"/>
    </row>
    <row r="411" spans="10:10" ht="12.75" customHeight="1">
      <c r="J411" s="1"/>
    </row>
    <row r="412" spans="10:10" ht="12.75" customHeight="1">
      <c r="J412" s="1"/>
    </row>
    <row r="413" spans="10:10" ht="12.75" customHeight="1">
      <c r="J413" s="1"/>
    </row>
    <row r="414" spans="10:10" ht="12.75" customHeight="1">
      <c r="J414" s="1"/>
    </row>
    <row r="415" spans="10:10" ht="12.75" customHeight="1">
      <c r="J415" s="1"/>
    </row>
    <row r="416" spans="10:10" ht="12.75" customHeight="1">
      <c r="J416" s="1"/>
    </row>
    <row r="417" spans="10:10" ht="12.75" customHeight="1">
      <c r="J417" s="1"/>
    </row>
    <row r="418" spans="10:10" ht="12.75" customHeight="1">
      <c r="J418" s="1"/>
    </row>
    <row r="419" spans="10:10" ht="12.75" customHeight="1">
      <c r="J419" s="1"/>
    </row>
    <row r="420" spans="10:10" ht="12.75" customHeight="1">
      <c r="J420" s="1"/>
    </row>
    <row r="421" spans="10:10" ht="12.75" customHeight="1">
      <c r="J421" s="1"/>
    </row>
    <row r="422" spans="10:10" ht="12.75" customHeight="1">
      <c r="J422" s="1"/>
    </row>
    <row r="423" spans="10:10" ht="12.75" customHeight="1">
      <c r="J423" s="1"/>
    </row>
    <row r="424" spans="10:10" ht="12.75" customHeight="1">
      <c r="J424" s="1"/>
    </row>
    <row r="425" spans="10:10" ht="12.75" customHeight="1">
      <c r="J425" s="1"/>
    </row>
    <row r="426" spans="10:10" ht="12.75" customHeight="1">
      <c r="J426" s="1"/>
    </row>
    <row r="427" spans="10:10" ht="12.75" customHeight="1">
      <c r="J427" s="1"/>
    </row>
    <row r="428" spans="10:10" ht="12.75" customHeight="1">
      <c r="J428" s="1"/>
    </row>
    <row r="429" spans="10:10" ht="12.75" customHeight="1">
      <c r="J429" s="1"/>
    </row>
    <row r="430" spans="10:10" ht="12.75" customHeight="1">
      <c r="J430" s="1"/>
    </row>
    <row r="431" spans="10:10" ht="12.75" customHeight="1">
      <c r="J431" s="1"/>
    </row>
    <row r="432" spans="10:10" ht="12.75" customHeight="1">
      <c r="J432" s="1"/>
    </row>
    <row r="433" spans="10:10" ht="12.75" customHeight="1">
      <c r="J433" s="1"/>
    </row>
    <row r="434" spans="10:10" ht="12.75" customHeight="1">
      <c r="J434" s="1"/>
    </row>
    <row r="435" spans="10:10" ht="12.75" customHeight="1">
      <c r="J435" s="1"/>
    </row>
    <row r="436" spans="10:10" ht="12.75" customHeight="1">
      <c r="J436" s="1"/>
    </row>
    <row r="437" spans="10:10" ht="12.75" customHeight="1">
      <c r="J437" s="1"/>
    </row>
    <row r="438" spans="10:10" ht="12.75" customHeight="1">
      <c r="J438" s="1"/>
    </row>
    <row r="439" spans="10:10" ht="12.75" customHeight="1">
      <c r="J439" s="1"/>
    </row>
    <row r="440" spans="10:10" ht="12.75" customHeight="1">
      <c r="J440" s="1"/>
    </row>
    <row r="441" spans="10:10" ht="12.75" customHeight="1">
      <c r="J441" s="1"/>
    </row>
    <row r="442" spans="10:10" ht="12.75" customHeight="1">
      <c r="J442" s="1"/>
    </row>
    <row r="443" spans="10:10" ht="12.75" customHeight="1">
      <c r="J443" s="1"/>
    </row>
    <row r="444" spans="10:10" ht="12.75" customHeight="1">
      <c r="J444" s="1"/>
    </row>
    <row r="445" spans="10:10" ht="12.75" customHeight="1">
      <c r="J445" s="1"/>
    </row>
    <row r="446" spans="10:10" ht="12.75" customHeight="1">
      <c r="J446" s="1"/>
    </row>
    <row r="447" spans="10:10" ht="12.75" customHeight="1">
      <c r="J447" s="1"/>
    </row>
    <row r="448" spans="10:10" ht="12.75" customHeight="1">
      <c r="J448" s="1"/>
    </row>
    <row r="449" spans="10:10" ht="12.75" customHeight="1">
      <c r="J449" s="1"/>
    </row>
    <row r="450" spans="10:10" ht="12.75" customHeight="1">
      <c r="J450" s="1"/>
    </row>
    <row r="451" spans="10:10" ht="12.75" customHeight="1">
      <c r="J451" s="1"/>
    </row>
    <row r="452" spans="10:10" ht="12.75" customHeight="1">
      <c r="J452" s="1"/>
    </row>
    <row r="453" spans="10:10" ht="12.75" customHeight="1">
      <c r="J453" s="1"/>
    </row>
    <row r="454" spans="10:10" ht="12.75" customHeight="1">
      <c r="J454" s="1"/>
    </row>
    <row r="455" spans="10:10" ht="12.75" customHeight="1">
      <c r="J455" s="1"/>
    </row>
    <row r="456" spans="10:10" ht="12.75" customHeight="1">
      <c r="J456" s="1"/>
    </row>
    <row r="457" spans="10:10" ht="12.75" customHeight="1">
      <c r="J457" s="1"/>
    </row>
    <row r="458" spans="10:10" ht="12.75" customHeight="1">
      <c r="J458" s="1"/>
    </row>
    <row r="459" spans="10:10" ht="12.75" customHeight="1">
      <c r="J459" s="1"/>
    </row>
    <row r="460" spans="10:10" ht="12.75" customHeight="1">
      <c r="J460" s="1"/>
    </row>
    <row r="461" spans="10:10" ht="12.75" customHeight="1">
      <c r="J461" s="1"/>
    </row>
    <row r="462" spans="10:10" ht="12.75" customHeight="1">
      <c r="J462" s="1"/>
    </row>
    <row r="463" spans="10:10" ht="12.75" customHeight="1">
      <c r="J463" s="1"/>
    </row>
    <row r="464" spans="10:10" ht="12.75" customHeight="1">
      <c r="J464" s="1"/>
    </row>
    <row r="465" spans="10:10" ht="12.75" customHeight="1">
      <c r="J465" s="1"/>
    </row>
    <row r="466" spans="10:10" ht="12.75" customHeight="1">
      <c r="J466" s="1"/>
    </row>
    <row r="467" spans="10:10" ht="12.75" customHeight="1">
      <c r="J467" s="1"/>
    </row>
    <row r="468" spans="10:10" ht="12.75" customHeight="1">
      <c r="J468" s="1"/>
    </row>
    <row r="469" spans="10:10" ht="12.75" customHeight="1">
      <c r="J469" s="1"/>
    </row>
    <row r="470" spans="10:10" ht="12.75" customHeight="1">
      <c r="J470" s="1"/>
    </row>
    <row r="471" spans="10:10" ht="12.75" customHeight="1">
      <c r="J471" s="1"/>
    </row>
    <row r="472" spans="10:10" ht="12.75" customHeight="1">
      <c r="J472" s="1"/>
    </row>
    <row r="473" spans="10:10" ht="12.75" customHeight="1">
      <c r="J473" s="1"/>
    </row>
    <row r="474" spans="10:10" ht="12.75" customHeight="1">
      <c r="J474" s="1"/>
    </row>
    <row r="475" spans="10:10" ht="12.75" customHeight="1">
      <c r="J475" s="1"/>
    </row>
    <row r="476" spans="10:10" ht="12.75" customHeight="1">
      <c r="J476" s="1"/>
    </row>
    <row r="477" spans="10:10" ht="12.75" customHeight="1">
      <c r="J477" s="1"/>
    </row>
    <row r="478" spans="10:10" ht="12.75" customHeight="1">
      <c r="J478" s="1"/>
    </row>
    <row r="479" spans="10:10" ht="12.75" customHeight="1">
      <c r="J479" s="1"/>
    </row>
    <row r="480" spans="10:10" ht="12.75" customHeight="1">
      <c r="J480" s="1"/>
    </row>
    <row r="481" spans="10:10" ht="12.75" customHeight="1">
      <c r="J481" s="1"/>
    </row>
    <row r="482" spans="10:10" ht="12.75" customHeight="1">
      <c r="J482" s="1"/>
    </row>
    <row r="483" spans="10:10" ht="12.75" customHeight="1">
      <c r="J483" s="1"/>
    </row>
    <row r="484" spans="10:10" ht="12.75" customHeight="1">
      <c r="J484" s="1"/>
    </row>
    <row r="485" spans="10:10" ht="12.75" customHeight="1">
      <c r="J485" s="1"/>
    </row>
    <row r="486" spans="10:10" ht="12.75" customHeight="1">
      <c r="J486" s="1"/>
    </row>
    <row r="487" spans="10:10" ht="12.75" customHeight="1">
      <c r="J487" s="1"/>
    </row>
    <row r="488" spans="10:10" ht="12.75" customHeight="1">
      <c r="J488" s="1"/>
    </row>
    <row r="489" spans="10:10" ht="12.75" customHeight="1">
      <c r="J489" s="1"/>
    </row>
    <row r="490" spans="10:10" ht="12.75" customHeight="1">
      <c r="J490" s="1"/>
    </row>
    <row r="491" spans="10:10" ht="12.75" customHeight="1">
      <c r="J491" s="1"/>
    </row>
    <row r="492" spans="10:10" ht="12.75" customHeight="1">
      <c r="J492" s="1"/>
    </row>
    <row r="493" spans="10:10" ht="12.75" customHeight="1">
      <c r="J493" s="1"/>
    </row>
    <row r="494" spans="10:10" ht="12.75" customHeight="1">
      <c r="J494" s="1"/>
    </row>
    <row r="495" spans="10:10" ht="12.75" customHeight="1">
      <c r="J495" s="1"/>
    </row>
    <row r="496" spans="10:10" ht="12.75" customHeight="1">
      <c r="J496" s="1"/>
    </row>
    <row r="497" spans="10:10" ht="12.75" customHeight="1">
      <c r="J497" s="1"/>
    </row>
    <row r="498" spans="10:10" ht="12.75" customHeight="1">
      <c r="J498" s="1"/>
    </row>
    <row r="499" spans="10:10" ht="12.75" customHeight="1">
      <c r="J499" s="1"/>
    </row>
    <row r="500" spans="10:10" ht="12.75" customHeight="1">
      <c r="J500" s="1"/>
    </row>
    <row r="501" spans="10:10" ht="12.75" customHeight="1">
      <c r="J501" s="1"/>
    </row>
    <row r="502" spans="10:10" ht="12.75" customHeight="1">
      <c r="J502" s="1"/>
    </row>
    <row r="503" spans="10:10" ht="12.75" customHeight="1">
      <c r="J503" s="1"/>
    </row>
    <row r="504" spans="10:10" ht="12.75" customHeight="1">
      <c r="J504" s="1"/>
    </row>
    <row r="505" spans="10:10" ht="12.75" customHeight="1">
      <c r="J505" s="1"/>
    </row>
    <row r="506" spans="10:10" ht="12.75" customHeight="1">
      <c r="J506" s="1"/>
    </row>
    <row r="507" spans="10:10" ht="12.75" customHeight="1">
      <c r="J507" s="1"/>
    </row>
    <row r="508" spans="10:10" ht="12.75" customHeight="1">
      <c r="J508" s="1"/>
    </row>
    <row r="509" spans="10:10" ht="12.75" customHeight="1">
      <c r="J509" s="1"/>
    </row>
    <row r="510" spans="10:10" ht="12.75" customHeight="1">
      <c r="J510" s="1"/>
    </row>
    <row r="511" spans="10:10" ht="12.75" customHeight="1">
      <c r="J511" s="1"/>
    </row>
    <row r="512" spans="10:10" ht="12.75" customHeight="1">
      <c r="J512" s="1"/>
    </row>
    <row r="513" spans="10:10" ht="12.75" customHeight="1">
      <c r="J513" s="1"/>
    </row>
    <row r="514" spans="10:10" ht="12.75" customHeight="1">
      <c r="J514" s="1"/>
    </row>
    <row r="515" spans="10:10" ht="12.75" customHeight="1">
      <c r="J515" s="1"/>
    </row>
    <row r="516" spans="10:10" ht="12.75" customHeight="1">
      <c r="J516" s="1"/>
    </row>
    <row r="517" spans="10:10" ht="12.75" customHeight="1">
      <c r="J517" s="1"/>
    </row>
    <row r="518" spans="10:10" ht="12.75" customHeight="1">
      <c r="J518" s="1"/>
    </row>
    <row r="519" spans="10:10" ht="12.75" customHeight="1">
      <c r="J519" s="1"/>
    </row>
    <row r="520" spans="10:10" ht="12.75" customHeight="1">
      <c r="J520" s="1"/>
    </row>
    <row r="521" spans="10:10" ht="12.75" customHeight="1">
      <c r="J521" s="1"/>
    </row>
    <row r="522" spans="10:10" ht="12.75" customHeight="1">
      <c r="J522" s="1"/>
    </row>
    <row r="523" spans="10:10" ht="12.75" customHeight="1">
      <c r="J523" s="1"/>
    </row>
    <row r="524" spans="10:10" ht="12.75" customHeight="1">
      <c r="J524" s="1"/>
    </row>
    <row r="525" spans="10:10" ht="12.75" customHeight="1">
      <c r="J525" s="1"/>
    </row>
    <row r="526" spans="10:10" ht="12.75" customHeight="1">
      <c r="J526" s="1"/>
    </row>
    <row r="527" spans="10:10" ht="12.75" customHeight="1">
      <c r="J527" s="1"/>
    </row>
    <row r="528" spans="10:10" ht="12.75" customHeight="1">
      <c r="J528" s="1"/>
    </row>
    <row r="529" spans="10:10" ht="12.75" customHeight="1">
      <c r="J529" s="1"/>
    </row>
    <row r="530" spans="10:10" ht="12.75" customHeight="1">
      <c r="J530" s="1"/>
    </row>
    <row r="531" spans="10:10" ht="12.75" customHeight="1">
      <c r="J531" s="1"/>
    </row>
    <row r="532" spans="10:10" ht="12.75" customHeight="1">
      <c r="J532" s="1"/>
    </row>
    <row r="533" spans="10:10" ht="12.75" customHeight="1">
      <c r="J533" s="1"/>
    </row>
    <row r="534" spans="10:10" ht="12.75" customHeight="1">
      <c r="J534" s="1"/>
    </row>
    <row r="535" spans="10:10" ht="12.75" customHeight="1">
      <c r="J535" s="1"/>
    </row>
    <row r="536" spans="10:10" ht="12.75" customHeight="1">
      <c r="J536" s="1"/>
    </row>
    <row r="537" spans="10:10" ht="12.75" customHeight="1">
      <c r="J537" s="1"/>
    </row>
    <row r="538" spans="10:10" ht="12.75" customHeight="1">
      <c r="J538" s="1"/>
    </row>
    <row r="539" spans="10:10" ht="12.75" customHeight="1">
      <c r="J539" s="1"/>
    </row>
    <row r="540" spans="10:10" ht="12.75" customHeight="1">
      <c r="J540" s="1"/>
    </row>
    <row r="541" spans="10:10" ht="12.75" customHeight="1">
      <c r="J541" s="1"/>
    </row>
    <row r="542" spans="10:10" ht="12.75" customHeight="1">
      <c r="J542" s="1"/>
    </row>
    <row r="543" spans="10:10" ht="12.75" customHeight="1">
      <c r="J543" s="1"/>
    </row>
    <row r="544" spans="10:10" ht="12.75" customHeight="1">
      <c r="J544" s="1"/>
    </row>
    <row r="545" spans="10:10" ht="12.75" customHeight="1">
      <c r="J545" s="1"/>
    </row>
    <row r="546" spans="10:10" ht="12.75" customHeight="1">
      <c r="J546" s="1"/>
    </row>
    <row r="547" spans="10:10" ht="12.75" customHeight="1">
      <c r="J547" s="1"/>
    </row>
    <row r="548" spans="10:10" ht="12.75" customHeight="1">
      <c r="J548" s="1"/>
    </row>
    <row r="549" spans="10:10" ht="12.75" customHeight="1">
      <c r="J549" s="1"/>
    </row>
    <row r="550" spans="10:10" ht="12.75" customHeight="1">
      <c r="J550" s="1"/>
    </row>
    <row r="551" spans="10:10" ht="12.75" customHeight="1">
      <c r="J551" s="1"/>
    </row>
    <row r="552" spans="10:10" ht="12.75" customHeight="1">
      <c r="J552" s="1"/>
    </row>
    <row r="553" spans="10:10" ht="12.75" customHeight="1">
      <c r="J553" s="1"/>
    </row>
    <row r="554" spans="10:10" ht="12.75" customHeight="1">
      <c r="J554" s="1"/>
    </row>
    <row r="555" spans="10:10" ht="12.75" customHeight="1">
      <c r="J555" s="1"/>
    </row>
    <row r="556" spans="10:10" ht="12.75" customHeight="1">
      <c r="J556" s="1"/>
    </row>
    <row r="557" spans="10:10" ht="12.75" customHeight="1">
      <c r="J557" s="1"/>
    </row>
    <row r="558" spans="10:10" ht="12.75" customHeight="1">
      <c r="J558" s="1"/>
    </row>
    <row r="559" spans="10:10" ht="12.75" customHeight="1">
      <c r="J559" s="1"/>
    </row>
    <row r="560" spans="10:10" ht="12.75" customHeight="1">
      <c r="J560" s="1"/>
    </row>
    <row r="561" spans="10:10" ht="12.75" customHeight="1">
      <c r="J561" s="1"/>
    </row>
    <row r="562" spans="10:10" ht="12.75" customHeight="1">
      <c r="J562" s="1"/>
    </row>
    <row r="563" spans="10:10" ht="12.75" customHeight="1">
      <c r="J563" s="1"/>
    </row>
    <row r="564" spans="10:10" ht="12.75" customHeight="1">
      <c r="J564" s="1"/>
    </row>
    <row r="565" spans="10:10" ht="12.75" customHeight="1">
      <c r="J565" s="1"/>
    </row>
    <row r="566" spans="10:10" ht="12.75" customHeight="1">
      <c r="J566" s="1"/>
    </row>
    <row r="567" spans="10:10" ht="12.75" customHeight="1">
      <c r="J567" s="1"/>
    </row>
    <row r="568" spans="10:10" ht="12.75" customHeight="1">
      <c r="J568" s="1"/>
    </row>
    <row r="569" spans="10:10" ht="12.75" customHeight="1">
      <c r="J569" s="1"/>
    </row>
    <row r="570" spans="10:10" ht="12.75" customHeight="1">
      <c r="J570" s="1"/>
    </row>
    <row r="571" spans="10:10" ht="12.75" customHeight="1">
      <c r="J571" s="1"/>
    </row>
    <row r="572" spans="10:10" ht="12.75" customHeight="1">
      <c r="J572" s="1"/>
    </row>
    <row r="573" spans="10:10" ht="12.75" customHeight="1">
      <c r="J573" s="1"/>
    </row>
    <row r="574" spans="10:10" ht="12.75" customHeight="1">
      <c r="J574" s="1"/>
    </row>
    <row r="575" spans="10:10" ht="12.75" customHeight="1">
      <c r="J575" s="1"/>
    </row>
    <row r="576" spans="10:10" ht="12.75" customHeight="1">
      <c r="J576" s="1"/>
    </row>
    <row r="577" spans="10:10" ht="12.75" customHeight="1">
      <c r="J577" s="1"/>
    </row>
    <row r="578" spans="10:10" ht="12.75" customHeight="1">
      <c r="J578" s="1"/>
    </row>
    <row r="579" spans="10:10" ht="12.75" customHeight="1">
      <c r="J579" s="1"/>
    </row>
    <row r="580" spans="10:10" ht="12.75" customHeight="1">
      <c r="J580" s="1"/>
    </row>
    <row r="581" spans="10:10" ht="12.75" customHeight="1">
      <c r="J581" s="1"/>
    </row>
    <row r="582" spans="10:10" ht="12.75" customHeight="1">
      <c r="J582" s="1"/>
    </row>
    <row r="583" spans="10:10" ht="12.75" customHeight="1">
      <c r="J583" s="1"/>
    </row>
    <row r="584" spans="10:10" ht="12.75" customHeight="1">
      <c r="J584" s="1"/>
    </row>
    <row r="585" spans="10:10" ht="12.75" customHeight="1">
      <c r="J585" s="1"/>
    </row>
    <row r="586" spans="10:10" ht="12.75" customHeight="1">
      <c r="J586" s="1"/>
    </row>
    <row r="587" spans="10:10" ht="12.75" customHeight="1">
      <c r="J587" s="1"/>
    </row>
    <row r="588" spans="10:10" ht="12.75" customHeight="1">
      <c r="J588" s="1"/>
    </row>
    <row r="589" spans="10:10" ht="12.75" customHeight="1">
      <c r="J589" s="1"/>
    </row>
    <row r="590" spans="10:10" ht="12.75" customHeight="1">
      <c r="J590" s="1"/>
    </row>
    <row r="591" spans="10:10" ht="12.75" customHeight="1">
      <c r="J591" s="1"/>
    </row>
    <row r="592" spans="10:10" ht="12.75" customHeight="1">
      <c r="J592" s="1"/>
    </row>
    <row r="593" spans="10:10" ht="12.75" customHeight="1">
      <c r="J593" s="1"/>
    </row>
    <row r="594" spans="10:10" ht="12.75" customHeight="1">
      <c r="J594" s="1"/>
    </row>
    <row r="595" spans="10:10" ht="12.75" customHeight="1">
      <c r="J595" s="1"/>
    </row>
    <row r="596" spans="10:10" ht="12.75" customHeight="1">
      <c r="J596" s="1"/>
    </row>
    <row r="597" spans="10:10" ht="12.75" customHeight="1">
      <c r="J597" s="1"/>
    </row>
    <row r="598" spans="10:10" ht="12.75" customHeight="1">
      <c r="J598" s="1"/>
    </row>
    <row r="599" spans="10:10" ht="12.75" customHeight="1">
      <c r="J599" s="1"/>
    </row>
    <row r="600" spans="10:10" ht="12.75" customHeight="1">
      <c r="J600" s="1"/>
    </row>
    <row r="601" spans="10:10" ht="12.75" customHeight="1">
      <c r="J601" s="1"/>
    </row>
    <row r="602" spans="10:10" ht="12.75" customHeight="1">
      <c r="J602" s="1"/>
    </row>
    <row r="603" spans="10:10" ht="12.75" customHeight="1">
      <c r="J603" s="1"/>
    </row>
    <row r="604" spans="10:10" ht="12.75" customHeight="1">
      <c r="J604" s="1"/>
    </row>
    <row r="605" spans="10:10" ht="12.75" customHeight="1">
      <c r="J605" s="1"/>
    </row>
    <row r="606" spans="10:10" ht="12.75" customHeight="1">
      <c r="J606" s="1"/>
    </row>
    <row r="607" spans="10:10" ht="12.75" customHeight="1">
      <c r="J607" s="1"/>
    </row>
    <row r="608" spans="10:10" ht="12.75" customHeight="1">
      <c r="J608" s="1"/>
    </row>
    <row r="609" spans="10:10" ht="12.75" customHeight="1">
      <c r="J609" s="1"/>
    </row>
    <row r="610" spans="10:10" ht="12.75" customHeight="1">
      <c r="J610" s="1"/>
    </row>
    <row r="611" spans="10:10" ht="12.75" customHeight="1">
      <c r="J611" s="1"/>
    </row>
    <row r="612" spans="10:10" ht="12.75" customHeight="1">
      <c r="J612" s="1"/>
    </row>
    <row r="613" spans="10:10" ht="12.75" customHeight="1">
      <c r="J613" s="1"/>
    </row>
    <row r="614" spans="10:10" ht="12.75" customHeight="1">
      <c r="J614" s="1"/>
    </row>
    <row r="615" spans="10:10" ht="12.75" customHeight="1">
      <c r="J615" s="1"/>
    </row>
    <row r="616" spans="10:10" ht="12.75" customHeight="1">
      <c r="J616" s="1"/>
    </row>
    <row r="617" spans="10:10" ht="12.75" customHeight="1">
      <c r="J617" s="1"/>
    </row>
    <row r="618" spans="10:10" ht="12.75" customHeight="1">
      <c r="J618" s="1"/>
    </row>
    <row r="619" spans="10:10" ht="12.75" customHeight="1">
      <c r="J619" s="1"/>
    </row>
    <row r="620" spans="10:10" ht="12.75" customHeight="1">
      <c r="J620" s="1"/>
    </row>
    <row r="621" spans="10:10" ht="12.75" customHeight="1">
      <c r="J621" s="1"/>
    </row>
    <row r="622" spans="10:10" ht="12.75" customHeight="1">
      <c r="J622" s="1"/>
    </row>
    <row r="623" spans="10:10" ht="12.75" customHeight="1">
      <c r="J623" s="1"/>
    </row>
    <row r="624" spans="10:10" ht="12.75" customHeight="1">
      <c r="J624" s="1"/>
    </row>
    <row r="625" spans="10:10" ht="12.75" customHeight="1">
      <c r="J625" s="1"/>
    </row>
    <row r="626" spans="10:10" ht="12.75" customHeight="1">
      <c r="J626" s="1"/>
    </row>
    <row r="627" spans="10:10" ht="12.75" customHeight="1">
      <c r="J627" s="1"/>
    </row>
    <row r="628" spans="10:10" ht="12.75" customHeight="1">
      <c r="J628" s="1"/>
    </row>
    <row r="629" spans="10:10" ht="12.75" customHeight="1">
      <c r="J629" s="1"/>
    </row>
    <row r="630" spans="10:10" ht="12.75" customHeight="1">
      <c r="J630" s="1"/>
    </row>
    <row r="631" spans="10:10" ht="12.75" customHeight="1">
      <c r="J631" s="1"/>
    </row>
    <row r="632" spans="10:10" ht="12.75" customHeight="1">
      <c r="J632" s="1"/>
    </row>
    <row r="633" spans="10:10" ht="12.75" customHeight="1">
      <c r="J633" s="1"/>
    </row>
    <row r="634" spans="10:10" ht="12.75" customHeight="1">
      <c r="J634" s="1"/>
    </row>
    <row r="635" spans="10:10" ht="12.75" customHeight="1">
      <c r="J635" s="1"/>
    </row>
    <row r="636" spans="10:10" ht="12.75" customHeight="1">
      <c r="J636" s="1"/>
    </row>
    <row r="637" spans="10:10" ht="12.75" customHeight="1">
      <c r="J637" s="1"/>
    </row>
    <row r="638" spans="10:10" ht="12.75" customHeight="1">
      <c r="J638" s="1"/>
    </row>
    <row r="639" spans="10:10" ht="12.75" customHeight="1">
      <c r="J639" s="1"/>
    </row>
    <row r="640" spans="10:10" ht="12.75" customHeight="1">
      <c r="J640" s="1"/>
    </row>
    <row r="641" spans="10:10" ht="12.75" customHeight="1">
      <c r="J641" s="1"/>
    </row>
    <row r="642" spans="10:10" ht="12.75" customHeight="1">
      <c r="J642" s="1"/>
    </row>
    <row r="643" spans="10:10" ht="12.75" customHeight="1">
      <c r="J643" s="1"/>
    </row>
    <row r="644" spans="10:10" ht="12.75" customHeight="1">
      <c r="J644" s="1"/>
    </row>
    <row r="645" spans="10:10" ht="12.75" customHeight="1">
      <c r="J645" s="1"/>
    </row>
    <row r="646" spans="10:10" ht="12.75" customHeight="1">
      <c r="J646" s="1"/>
    </row>
    <row r="647" spans="10:10" ht="12.75" customHeight="1">
      <c r="J647" s="1"/>
    </row>
    <row r="648" spans="10:10" ht="12.75" customHeight="1">
      <c r="J648" s="1"/>
    </row>
    <row r="649" spans="10:10" ht="12.75" customHeight="1">
      <c r="J649" s="1"/>
    </row>
    <row r="650" spans="10:10" ht="12.75" customHeight="1">
      <c r="J650" s="1"/>
    </row>
    <row r="651" spans="10:10" ht="12.75" customHeight="1">
      <c r="J651" s="1"/>
    </row>
    <row r="652" spans="10:10" ht="12.75" customHeight="1">
      <c r="J652" s="1"/>
    </row>
    <row r="653" spans="10:10" ht="12.75" customHeight="1">
      <c r="J653" s="1"/>
    </row>
    <row r="654" spans="10:10" ht="12.75" customHeight="1">
      <c r="J654" s="1"/>
    </row>
    <row r="655" spans="10:10" ht="12.75" customHeight="1">
      <c r="J655" s="1"/>
    </row>
    <row r="656" spans="10:10" ht="12.75" customHeight="1">
      <c r="J656" s="1"/>
    </row>
    <row r="657" spans="10:10" ht="12.75" customHeight="1">
      <c r="J657" s="1"/>
    </row>
    <row r="658" spans="10:10" ht="12.75" customHeight="1">
      <c r="J658" s="1"/>
    </row>
    <row r="659" spans="10:10" ht="12.75" customHeight="1">
      <c r="J659" s="1"/>
    </row>
    <row r="660" spans="10:10" ht="12.75" customHeight="1">
      <c r="J660" s="1"/>
    </row>
    <row r="661" spans="10:10" ht="12.75" customHeight="1">
      <c r="J661" s="1"/>
    </row>
    <row r="662" spans="10:10" ht="12.75" customHeight="1">
      <c r="J662" s="1"/>
    </row>
    <row r="663" spans="10:10" ht="12.75" customHeight="1">
      <c r="J663" s="1"/>
    </row>
    <row r="664" spans="10:10" ht="12.75" customHeight="1">
      <c r="J664" s="1"/>
    </row>
    <row r="665" spans="10:10" ht="12.75" customHeight="1">
      <c r="J665" s="1"/>
    </row>
    <row r="666" spans="10:10" ht="12.75" customHeight="1">
      <c r="J666" s="1"/>
    </row>
    <row r="667" spans="10:10" ht="12.75" customHeight="1">
      <c r="J667" s="1"/>
    </row>
    <row r="668" spans="10:10" ht="12.75" customHeight="1">
      <c r="J668" s="1"/>
    </row>
    <row r="669" spans="10:10" ht="12.75" customHeight="1">
      <c r="J669" s="1"/>
    </row>
    <row r="670" spans="10:10" ht="12.75" customHeight="1">
      <c r="J670" s="1"/>
    </row>
    <row r="671" spans="10:10" ht="12.75" customHeight="1">
      <c r="J671" s="1"/>
    </row>
    <row r="672" spans="10:10" ht="12.75" customHeight="1">
      <c r="J672" s="1"/>
    </row>
    <row r="673" spans="10:10" ht="12.75" customHeight="1">
      <c r="J673" s="1"/>
    </row>
    <row r="674" spans="10:10" ht="12.75" customHeight="1">
      <c r="J674" s="1"/>
    </row>
    <row r="675" spans="10:10" ht="12.75" customHeight="1">
      <c r="J675" s="1"/>
    </row>
    <row r="676" spans="10:10" ht="12.75" customHeight="1">
      <c r="J676" s="1"/>
    </row>
    <row r="677" spans="10:10" ht="12.75" customHeight="1">
      <c r="J677" s="1"/>
    </row>
    <row r="678" spans="10:10" ht="12.75" customHeight="1">
      <c r="J678" s="1"/>
    </row>
    <row r="679" spans="10:10" ht="12.75" customHeight="1">
      <c r="J679" s="1"/>
    </row>
    <row r="680" spans="10:10" ht="12.75" customHeight="1">
      <c r="J680" s="1"/>
    </row>
    <row r="681" spans="10:10" ht="12.75" customHeight="1">
      <c r="J681" s="1"/>
    </row>
    <row r="682" spans="10:10" ht="12.75" customHeight="1">
      <c r="J682" s="1"/>
    </row>
    <row r="683" spans="10:10" ht="12.75" customHeight="1">
      <c r="J683" s="1"/>
    </row>
    <row r="684" spans="10:10" ht="12.75" customHeight="1">
      <c r="J684" s="1"/>
    </row>
    <row r="685" spans="10:10" ht="12.75" customHeight="1">
      <c r="J685" s="1"/>
    </row>
    <row r="686" spans="10:10" ht="12.75" customHeight="1">
      <c r="J686" s="1"/>
    </row>
    <row r="687" spans="10:10" ht="12.75" customHeight="1">
      <c r="J687" s="1"/>
    </row>
    <row r="688" spans="10:10" ht="12.75" customHeight="1">
      <c r="J688" s="1"/>
    </row>
    <row r="689" spans="10:10" ht="12.75" customHeight="1">
      <c r="J689" s="1"/>
    </row>
    <row r="690" spans="10:10" ht="12.75" customHeight="1">
      <c r="J690" s="1"/>
    </row>
    <row r="691" spans="10:10" ht="12.75" customHeight="1">
      <c r="J691" s="1"/>
    </row>
    <row r="692" spans="10:10" ht="12.75" customHeight="1">
      <c r="J692" s="1"/>
    </row>
    <row r="693" spans="10:10" ht="12.75" customHeight="1">
      <c r="J693" s="1"/>
    </row>
    <row r="694" spans="10:10" ht="12.75" customHeight="1">
      <c r="J694" s="1"/>
    </row>
    <row r="695" spans="10:10" ht="12.75" customHeight="1">
      <c r="J695" s="1"/>
    </row>
    <row r="696" spans="10:10" ht="12.75" customHeight="1">
      <c r="J696" s="1"/>
    </row>
    <row r="697" spans="10:10" ht="12.75" customHeight="1">
      <c r="J697" s="1"/>
    </row>
    <row r="698" spans="10:10" ht="12.75" customHeight="1">
      <c r="J698" s="1"/>
    </row>
    <row r="699" spans="10:10" ht="12.75" customHeight="1">
      <c r="J699" s="1"/>
    </row>
    <row r="700" spans="10:10" ht="12.75" customHeight="1">
      <c r="J700" s="1"/>
    </row>
    <row r="701" spans="10:10" ht="12.75" customHeight="1">
      <c r="J701" s="1"/>
    </row>
    <row r="702" spans="10:10" ht="12.75" customHeight="1">
      <c r="J702" s="1"/>
    </row>
    <row r="703" spans="10:10" ht="12.75" customHeight="1">
      <c r="J703" s="1"/>
    </row>
    <row r="704" spans="10:10" ht="12.75" customHeight="1">
      <c r="J704" s="1"/>
    </row>
    <row r="705" spans="10:10" ht="12.75" customHeight="1">
      <c r="J705" s="1"/>
    </row>
    <row r="706" spans="10:10" ht="12.75" customHeight="1">
      <c r="J706" s="1"/>
    </row>
    <row r="707" spans="10:10" ht="12.75" customHeight="1">
      <c r="J707" s="1"/>
    </row>
    <row r="708" spans="10:10" ht="12.75" customHeight="1">
      <c r="J708" s="1"/>
    </row>
    <row r="709" spans="10:10" ht="12.75" customHeight="1">
      <c r="J709" s="1"/>
    </row>
    <row r="710" spans="10:10" ht="12.75" customHeight="1">
      <c r="J710" s="1"/>
    </row>
    <row r="711" spans="10:10" ht="12.75" customHeight="1">
      <c r="J711" s="1"/>
    </row>
    <row r="712" spans="10:10" ht="12.75" customHeight="1">
      <c r="J712" s="1"/>
    </row>
    <row r="713" spans="10:10" ht="12.75" customHeight="1">
      <c r="J713" s="1"/>
    </row>
    <row r="714" spans="10:10" ht="12.75" customHeight="1">
      <c r="J714" s="1"/>
    </row>
    <row r="715" spans="10:10" ht="12.75" customHeight="1">
      <c r="J715" s="1"/>
    </row>
    <row r="716" spans="10:10" ht="12.75" customHeight="1">
      <c r="J716" s="1"/>
    </row>
    <row r="717" spans="10:10" ht="12.75" customHeight="1">
      <c r="J717" s="1"/>
    </row>
    <row r="718" spans="10:10" ht="12.75" customHeight="1">
      <c r="J718" s="1"/>
    </row>
    <row r="719" spans="10:10" ht="12.75" customHeight="1">
      <c r="J719" s="1"/>
    </row>
    <row r="720" spans="10:10" ht="12.75" customHeight="1">
      <c r="J720" s="1"/>
    </row>
    <row r="721" spans="10:10" ht="12.75" customHeight="1">
      <c r="J721" s="1"/>
    </row>
    <row r="722" spans="10:10" ht="12.75" customHeight="1">
      <c r="J722" s="1"/>
    </row>
    <row r="723" spans="10:10" ht="12.75" customHeight="1">
      <c r="J723" s="1"/>
    </row>
    <row r="724" spans="10:10" ht="12.75" customHeight="1">
      <c r="J724" s="1"/>
    </row>
    <row r="725" spans="10:10" ht="12.75" customHeight="1">
      <c r="J725" s="1"/>
    </row>
    <row r="726" spans="10:10" ht="12.75" customHeight="1">
      <c r="J726" s="1"/>
    </row>
    <row r="727" spans="10:10" ht="12.75" customHeight="1">
      <c r="J727" s="1"/>
    </row>
    <row r="728" spans="10:10" ht="12.75" customHeight="1">
      <c r="J728" s="1"/>
    </row>
    <row r="729" spans="10:10" ht="12.75" customHeight="1">
      <c r="J729" s="1"/>
    </row>
    <row r="730" spans="10:10" ht="12.75" customHeight="1">
      <c r="J730" s="1"/>
    </row>
    <row r="731" spans="10:10" ht="12.75" customHeight="1">
      <c r="J731" s="1"/>
    </row>
    <row r="732" spans="10:10" ht="12.75" customHeight="1">
      <c r="J732" s="1"/>
    </row>
    <row r="733" spans="10:10" ht="12.75" customHeight="1">
      <c r="J733" s="1"/>
    </row>
    <row r="734" spans="10:10" ht="12.75" customHeight="1">
      <c r="J734" s="1"/>
    </row>
    <row r="735" spans="10:10" ht="12.75" customHeight="1">
      <c r="J735" s="1"/>
    </row>
    <row r="736" spans="10:10" ht="12.75" customHeight="1">
      <c r="J736" s="1"/>
    </row>
    <row r="737" spans="10:10" ht="12.75" customHeight="1">
      <c r="J737" s="1"/>
    </row>
    <row r="738" spans="10:10" ht="12.75" customHeight="1">
      <c r="J738" s="1"/>
    </row>
    <row r="739" spans="10:10" ht="12.75" customHeight="1">
      <c r="J739" s="1"/>
    </row>
    <row r="740" spans="10:10" ht="12.75" customHeight="1">
      <c r="J740" s="1"/>
    </row>
    <row r="741" spans="10:10" ht="12.75" customHeight="1">
      <c r="J741" s="1"/>
    </row>
    <row r="742" spans="10:10" ht="12.75" customHeight="1">
      <c r="J742" s="1"/>
    </row>
    <row r="743" spans="10:10" ht="12.75" customHeight="1">
      <c r="J743" s="1"/>
    </row>
    <row r="744" spans="10:10" ht="12.75" customHeight="1">
      <c r="J744" s="1"/>
    </row>
    <row r="745" spans="10:10" ht="12.75" customHeight="1">
      <c r="J745" s="1"/>
    </row>
    <row r="746" spans="10:10" ht="12.75" customHeight="1">
      <c r="J746" s="1"/>
    </row>
    <row r="747" spans="10:10" ht="12.75" customHeight="1">
      <c r="J747" s="1"/>
    </row>
    <row r="748" spans="10:10" ht="12.75" customHeight="1">
      <c r="J748" s="1"/>
    </row>
    <row r="749" spans="10:10" ht="12.75" customHeight="1">
      <c r="J749" s="1"/>
    </row>
    <row r="750" spans="10:10" ht="12.75" customHeight="1">
      <c r="J750" s="1"/>
    </row>
    <row r="751" spans="10:10" ht="12.75" customHeight="1">
      <c r="J751" s="1"/>
    </row>
    <row r="752" spans="10:10" ht="12.75" customHeight="1">
      <c r="J752" s="1"/>
    </row>
    <row r="753" spans="10:10" ht="12.75" customHeight="1">
      <c r="J753" s="1"/>
    </row>
    <row r="754" spans="10:10" ht="12.75" customHeight="1">
      <c r="J754" s="1"/>
    </row>
    <row r="755" spans="10:10" ht="12.75" customHeight="1">
      <c r="J755" s="1"/>
    </row>
    <row r="756" spans="10:10" ht="12.75" customHeight="1">
      <c r="J756" s="1"/>
    </row>
    <row r="757" spans="10:10" ht="12.75" customHeight="1">
      <c r="J757" s="1"/>
    </row>
    <row r="758" spans="10:10" ht="12.75" customHeight="1">
      <c r="J758" s="1"/>
    </row>
    <row r="759" spans="10:10" ht="12.75" customHeight="1">
      <c r="J759" s="1"/>
    </row>
    <row r="760" spans="10:10" ht="12.75" customHeight="1">
      <c r="J760" s="1"/>
    </row>
    <row r="761" spans="10:10" ht="12.75" customHeight="1">
      <c r="J761" s="1"/>
    </row>
    <row r="762" spans="10:10" ht="12.75" customHeight="1">
      <c r="J762" s="1"/>
    </row>
    <row r="763" spans="10:10" ht="12.75" customHeight="1">
      <c r="J763" s="1"/>
    </row>
    <row r="764" spans="10:10" ht="12.75" customHeight="1">
      <c r="J764" s="1"/>
    </row>
    <row r="765" spans="10:10" ht="12.75" customHeight="1">
      <c r="J765" s="1"/>
    </row>
    <row r="766" spans="10:10" ht="12.75" customHeight="1">
      <c r="J766" s="1"/>
    </row>
    <row r="767" spans="10:10" ht="12.75" customHeight="1">
      <c r="J767" s="1"/>
    </row>
    <row r="768" spans="10:10" ht="12.75" customHeight="1">
      <c r="J768" s="1"/>
    </row>
    <row r="769" spans="10:10" ht="12.75" customHeight="1">
      <c r="J769" s="1"/>
    </row>
    <row r="770" spans="10:10" ht="12.75" customHeight="1">
      <c r="J770" s="1"/>
    </row>
    <row r="771" spans="10:10" ht="12.75" customHeight="1">
      <c r="J771" s="1"/>
    </row>
    <row r="772" spans="10:10" ht="12.75" customHeight="1">
      <c r="J772" s="1"/>
    </row>
    <row r="773" spans="10:10" ht="12.75" customHeight="1">
      <c r="J773" s="1"/>
    </row>
    <row r="774" spans="10:10" ht="12.75" customHeight="1">
      <c r="J774" s="1"/>
    </row>
    <row r="775" spans="10:10" ht="12.75" customHeight="1">
      <c r="J775" s="1"/>
    </row>
    <row r="776" spans="10:10" ht="12.75" customHeight="1">
      <c r="J776" s="1"/>
    </row>
    <row r="777" spans="10:10" ht="12.75" customHeight="1">
      <c r="J777" s="1"/>
    </row>
    <row r="778" spans="10:10" ht="12.75" customHeight="1">
      <c r="J778" s="1"/>
    </row>
    <row r="779" spans="10:10" ht="12.75" customHeight="1">
      <c r="J779" s="1"/>
    </row>
    <row r="780" spans="10:10" ht="12.75" customHeight="1">
      <c r="J780" s="1"/>
    </row>
    <row r="781" spans="10:10" ht="12.75" customHeight="1">
      <c r="J781" s="1"/>
    </row>
    <row r="782" spans="10:10" ht="12.75" customHeight="1">
      <c r="J782" s="1"/>
    </row>
    <row r="783" spans="10:10" ht="12.75" customHeight="1">
      <c r="J783" s="1"/>
    </row>
    <row r="784" spans="10:10" ht="12.75" customHeight="1">
      <c r="J784" s="1"/>
    </row>
    <row r="785" spans="10:10" ht="12.75" customHeight="1">
      <c r="J785" s="1"/>
    </row>
    <row r="786" spans="10:10" ht="12.75" customHeight="1">
      <c r="J786" s="1"/>
    </row>
    <row r="787" spans="10:10" ht="12.75" customHeight="1">
      <c r="J787" s="1"/>
    </row>
    <row r="788" spans="10:10" ht="12.75" customHeight="1">
      <c r="J788" s="1"/>
    </row>
    <row r="789" spans="10:10" ht="12.75" customHeight="1">
      <c r="J789" s="1"/>
    </row>
    <row r="790" spans="10:10" ht="12.75" customHeight="1">
      <c r="J790" s="1"/>
    </row>
    <row r="791" spans="10:10" ht="12.75" customHeight="1">
      <c r="J791" s="1"/>
    </row>
    <row r="792" spans="10:10" ht="12.75" customHeight="1">
      <c r="J792" s="1"/>
    </row>
    <row r="793" spans="10:10" ht="12.75" customHeight="1">
      <c r="J793" s="1"/>
    </row>
    <row r="794" spans="10:10" ht="12.75" customHeight="1">
      <c r="J794" s="1"/>
    </row>
    <row r="795" spans="10:10" ht="12.75" customHeight="1">
      <c r="J795" s="1"/>
    </row>
    <row r="796" spans="10:10" ht="12.75" customHeight="1">
      <c r="J796" s="1"/>
    </row>
    <row r="797" spans="10:10" ht="12.75" customHeight="1">
      <c r="J797" s="1"/>
    </row>
    <row r="798" spans="10:10" ht="12.75" customHeight="1">
      <c r="J798" s="1"/>
    </row>
    <row r="799" spans="10:10" ht="12.75" customHeight="1">
      <c r="J799" s="1"/>
    </row>
    <row r="800" spans="10:10" ht="12.75" customHeight="1">
      <c r="J800" s="1"/>
    </row>
    <row r="801" spans="10:10" ht="12.75" customHeight="1">
      <c r="J801" s="1"/>
    </row>
    <row r="802" spans="10:10" ht="12.75" customHeight="1">
      <c r="J802" s="1"/>
    </row>
    <row r="803" spans="10:10" ht="12.75" customHeight="1">
      <c r="J803" s="1"/>
    </row>
    <row r="804" spans="10:10" ht="12.75" customHeight="1">
      <c r="J804" s="1"/>
    </row>
    <row r="805" spans="10:10" ht="12.75" customHeight="1">
      <c r="J805" s="1"/>
    </row>
    <row r="806" spans="10:10" ht="12.75" customHeight="1">
      <c r="J806" s="1"/>
    </row>
    <row r="807" spans="10:10" ht="12.75" customHeight="1">
      <c r="J807" s="1"/>
    </row>
    <row r="808" spans="10:10" ht="12.75" customHeight="1">
      <c r="J808" s="1"/>
    </row>
    <row r="809" spans="10:10" ht="12.75" customHeight="1">
      <c r="J809" s="1"/>
    </row>
    <row r="810" spans="10:10" ht="12.75" customHeight="1">
      <c r="J810" s="1"/>
    </row>
    <row r="811" spans="10:10" ht="12.75" customHeight="1">
      <c r="J811" s="1"/>
    </row>
    <row r="812" spans="10:10" ht="12.75" customHeight="1">
      <c r="J812" s="1"/>
    </row>
    <row r="813" spans="10:10" ht="12.75" customHeight="1">
      <c r="J813" s="1"/>
    </row>
    <row r="814" spans="10:10" ht="12.75" customHeight="1">
      <c r="J814" s="1"/>
    </row>
    <row r="815" spans="10:10" ht="12.75" customHeight="1">
      <c r="J815" s="1"/>
    </row>
    <row r="816" spans="10:10" ht="12.75" customHeight="1">
      <c r="J816" s="1"/>
    </row>
    <row r="817" spans="10:10" ht="12.75" customHeight="1">
      <c r="J817" s="1"/>
    </row>
    <row r="818" spans="10:10" ht="12.75" customHeight="1">
      <c r="J818" s="1"/>
    </row>
    <row r="819" spans="10:10" ht="12.75" customHeight="1">
      <c r="J819" s="1"/>
    </row>
    <row r="820" spans="10:10" ht="12.75" customHeight="1">
      <c r="J820" s="1"/>
    </row>
    <row r="821" spans="10:10" ht="12.75" customHeight="1">
      <c r="J821" s="1"/>
    </row>
    <row r="822" spans="10:10" ht="12.75" customHeight="1">
      <c r="J822" s="1"/>
    </row>
    <row r="823" spans="10:10" ht="12.75" customHeight="1">
      <c r="J823" s="1"/>
    </row>
    <row r="824" spans="10:10" ht="12.75" customHeight="1">
      <c r="J824" s="1"/>
    </row>
    <row r="825" spans="10:10" ht="12.75" customHeight="1">
      <c r="J825" s="1"/>
    </row>
    <row r="826" spans="10:10" ht="12.75" customHeight="1">
      <c r="J826" s="1"/>
    </row>
    <row r="827" spans="10:10" ht="12.75" customHeight="1">
      <c r="J827" s="1"/>
    </row>
    <row r="828" spans="10:10" ht="12.75" customHeight="1">
      <c r="J828" s="1"/>
    </row>
    <row r="829" spans="10:10" ht="12.75" customHeight="1">
      <c r="J829" s="1"/>
    </row>
    <row r="830" spans="10:10" ht="12.75" customHeight="1">
      <c r="J830" s="1"/>
    </row>
    <row r="831" spans="10:10" ht="12.75" customHeight="1">
      <c r="J831" s="1"/>
    </row>
    <row r="832" spans="10:10" ht="12.75" customHeight="1">
      <c r="J832" s="1"/>
    </row>
    <row r="833" spans="10:10" ht="12.75" customHeight="1">
      <c r="J833" s="1"/>
    </row>
    <row r="834" spans="10:10" ht="12.75" customHeight="1">
      <c r="J834" s="1"/>
    </row>
    <row r="835" spans="10:10" ht="12.75" customHeight="1">
      <c r="J835" s="1"/>
    </row>
    <row r="836" spans="10:10" ht="12.75" customHeight="1">
      <c r="J836" s="1"/>
    </row>
    <row r="837" spans="10:10" ht="12.75" customHeight="1">
      <c r="J837" s="1"/>
    </row>
    <row r="838" spans="10:10" ht="12.75" customHeight="1">
      <c r="J838" s="1"/>
    </row>
    <row r="839" spans="10:10" ht="12.75" customHeight="1">
      <c r="J839" s="1"/>
    </row>
    <row r="840" spans="10:10" ht="12.75" customHeight="1">
      <c r="J840" s="1"/>
    </row>
    <row r="841" spans="10:10" ht="12.75" customHeight="1">
      <c r="J841" s="1"/>
    </row>
    <row r="842" spans="10:10" ht="12.75" customHeight="1">
      <c r="J842" s="1"/>
    </row>
    <row r="843" spans="10:10" ht="12.75" customHeight="1">
      <c r="J843" s="1"/>
    </row>
    <row r="844" spans="10:10" ht="12.75" customHeight="1">
      <c r="J844" s="1"/>
    </row>
    <row r="845" spans="10:10" ht="12.75" customHeight="1">
      <c r="J845" s="1"/>
    </row>
    <row r="846" spans="10:10" ht="12.75" customHeight="1">
      <c r="J846" s="1"/>
    </row>
    <row r="847" spans="10:10" ht="12.75" customHeight="1">
      <c r="J847" s="1"/>
    </row>
    <row r="848" spans="10:10" ht="12.75" customHeight="1">
      <c r="J848" s="1"/>
    </row>
    <row r="849" spans="10:10" ht="12.75" customHeight="1">
      <c r="J849" s="1"/>
    </row>
    <row r="850" spans="10:10" ht="12.75" customHeight="1">
      <c r="J850" s="1"/>
    </row>
    <row r="851" spans="10:10" ht="12.75" customHeight="1">
      <c r="J851" s="1"/>
    </row>
    <row r="852" spans="10:10" ht="12.75" customHeight="1">
      <c r="J852" s="1"/>
    </row>
    <row r="853" spans="10:10" ht="12.75" customHeight="1">
      <c r="J853" s="1"/>
    </row>
    <row r="854" spans="10:10" ht="12.75" customHeight="1">
      <c r="J854" s="1"/>
    </row>
    <row r="855" spans="10:10" ht="12.75" customHeight="1">
      <c r="J855" s="1"/>
    </row>
    <row r="856" spans="10:10" ht="12.75" customHeight="1">
      <c r="J856" s="1"/>
    </row>
    <row r="857" spans="10:10" ht="12.75" customHeight="1">
      <c r="J857" s="1"/>
    </row>
    <row r="858" spans="10:10" ht="12.75" customHeight="1">
      <c r="J858" s="1"/>
    </row>
    <row r="859" spans="10:10" ht="12.75" customHeight="1">
      <c r="J859" s="1"/>
    </row>
    <row r="860" spans="10:10" ht="12.75" customHeight="1">
      <c r="J860" s="1"/>
    </row>
    <row r="861" spans="10:10" ht="12.75" customHeight="1">
      <c r="J861" s="1"/>
    </row>
    <row r="862" spans="10:10" ht="12.75" customHeight="1">
      <c r="J862" s="1"/>
    </row>
    <row r="863" spans="10:10" ht="12.75" customHeight="1">
      <c r="J863" s="1"/>
    </row>
    <row r="864" spans="10:10" ht="12.75" customHeight="1">
      <c r="J864" s="1"/>
    </row>
    <row r="865" spans="10:10" ht="12.75" customHeight="1">
      <c r="J865" s="1"/>
    </row>
    <row r="866" spans="10:10" ht="12.75" customHeight="1">
      <c r="J866" s="1"/>
    </row>
    <row r="867" spans="10:10" ht="12.75" customHeight="1">
      <c r="J867" s="1"/>
    </row>
    <row r="868" spans="10:10" ht="12.75" customHeight="1">
      <c r="J868" s="1"/>
    </row>
    <row r="869" spans="10:10" ht="12.75" customHeight="1">
      <c r="J869" s="1"/>
    </row>
    <row r="870" spans="10:10" ht="12.75" customHeight="1">
      <c r="J870" s="1"/>
    </row>
    <row r="871" spans="10:10" ht="12.75" customHeight="1">
      <c r="J871" s="1"/>
    </row>
    <row r="872" spans="10:10" ht="12.75" customHeight="1">
      <c r="J872" s="1"/>
    </row>
    <row r="873" spans="10:10" ht="12.75" customHeight="1">
      <c r="J873" s="1"/>
    </row>
    <row r="874" spans="10:10" ht="12.75" customHeight="1">
      <c r="J874" s="1"/>
    </row>
    <row r="875" spans="10:10" ht="12.75" customHeight="1">
      <c r="J875" s="1"/>
    </row>
    <row r="876" spans="10:10" ht="12.75" customHeight="1">
      <c r="J876" s="1"/>
    </row>
    <row r="877" spans="10:10" ht="12.75" customHeight="1">
      <c r="J877" s="1"/>
    </row>
    <row r="878" spans="10:10" ht="12.75" customHeight="1">
      <c r="J878" s="1"/>
    </row>
    <row r="879" spans="10:10" ht="12.75" customHeight="1">
      <c r="J879" s="1"/>
    </row>
    <row r="880" spans="10:10" ht="12.75" customHeight="1">
      <c r="J880" s="1"/>
    </row>
    <row r="881" spans="10:10" ht="12.75" customHeight="1">
      <c r="J881" s="1"/>
    </row>
    <row r="882" spans="10:10" ht="12.75" customHeight="1">
      <c r="J882" s="1"/>
    </row>
    <row r="883" spans="10:10" ht="12.75" customHeight="1">
      <c r="J883" s="1"/>
    </row>
    <row r="884" spans="10:10" ht="12.75" customHeight="1">
      <c r="J884" s="1"/>
    </row>
    <row r="885" spans="10:10" ht="12.75" customHeight="1">
      <c r="J885" s="1"/>
    </row>
    <row r="886" spans="10:10" ht="12.75" customHeight="1">
      <c r="J886" s="1"/>
    </row>
    <row r="887" spans="10:10" ht="12.75" customHeight="1">
      <c r="J887" s="1"/>
    </row>
    <row r="888" spans="10:10" ht="12.75" customHeight="1">
      <c r="J888" s="1"/>
    </row>
    <row r="889" spans="10:10" ht="12.75" customHeight="1">
      <c r="J889" s="1"/>
    </row>
    <row r="890" spans="10:10" ht="12.75" customHeight="1">
      <c r="J890" s="1"/>
    </row>
    <row r="891" spans="10:10" ht="12.75" customHeight="1">
      <c r="J891" s="1"/>
    </row>
    <row r="892" spans="10:10" ht="12.75" customHeight="1">
      <c r="J892" s="1"/>
    </row>
    <row r="893" spans="10:10" ht="12.75" customHeight="1">
      <c r="J893" s="1"/>
    </row>
    <row r="894" spans="10:10" ht="12.75" customHeight="1">
      <c r="J894" s="1"/>
    </row>
    <row r="895" spans="10:10" ht="12.75" customHeight="1">
      <c r="J895" s="1"/>
    </row>
    <row r="896" spans="10:10" ht="12.75" customHeight="1">
      <c r="J896" s="1"/>
    </row>
    <row r="897" spans="10:10" ht="12.75" customHeight="1">
      <c r="J897" s="1"/>
    </row>
    <row r="898" spans="10:10" ht="12.75" customHeight="1">
      <c r="J898" s="1"/>
    </row>
    <row r="899" spans="10:10" ht="12.75" customHeight="1">
      <c r="J899" s="1"/>
    </row>
    <row r="900" spans="10:10" ht="12.75" customHeight="1">
      <c r="J900" s="1"/>
    </row>
    <row r="901" spans="10:10" ht="12.75" customHeight="1">
      <c r="J901" s="1"/>
    </row>
    <row r="902" spans="10:10" ht="12.75" customHeight="1">
      <c r="J902" s="1"/>
    </row>
    <row r="903" spans="10:10" ht="12.75" customHeight="1">
      <c r="J903" s="1"/>
    </row>
    <row r="904" spans="10:10" ht="12.75" customHeight="1">
      <c r="J904" s="1"/>
    </row>
    <row r="905" spans="10:10" ht="12.75" customHeight="1">
      <c r="J905" s="1"/>
    </row>
    <row r="906" spans="10:10" ht="12.75" customHeight="1">
      <c r="J906" s="1"/>
    </row>
    <row r="907" spans="10:10" ht="12.75" customHeight="1">
      <c r="J907" s="1"/>
    </row>
    <row r="908" spans="10:10" ht="12.75" customHeight="1">
      <c r="J908" s="1"/>
    </row>
    <row r="909" spans="10:10" ht="12.75" customHeight="1">
      <c r="J909" s="1"/>
    </row>
    <row r="910" spans="10:10" ht="12.75" customHeight="1">
      <c r="J910" s="1"/>
    </row>
    <row r="911" spans="10:10" ht="12.75" customHeight="1">
      <c r="J911" s="1"/>
    </row>
    <row r="912" spans="10:10" ht="12.75" customHeight="1">
      <c r="J912" s="1"/>
    </row>
    <row r="913" spans="10:10" ht="12.75" customHeight="1">
      <c r="J913" s="1"/>
    </row>
    <row r="914" spans="10:10" ht="12.75" customHeight="1">
      <c r="J914" s="1"/>
    </row>
    <row r="915" spans="10:10" ht="12.75" customHeight="1">
      <c r="J915" s="1"/>
    </row>
    <row r="916" spans="10:10" ht="12.75" customHeight="1">
      <c r="J916" s="1"/>
    </row>
    <row r="917" spans="10:10" ht="12.75" customHeight="1">
      <c r="J917" s="1"/>
    </row>
    <row r="918" spans="10:10" ht="12.75" customHeight="1">
      <c r="J918" s="1"/>
    </row>
    <row r="919" spans="10:10" ht="12.75" customHeight="1">
      <c r="J919" s="1"/>
    </row>
    <row r="920" spans="10:10" ht="12.75" customHeight="1">
      <c r="J920" s="1"/>
    </row>
    <row r="921" spans="10:10" ht="12.75" customHeight="1">
      <c r="J921" s="1"/>
    </row>
    <row r="922" spans="10:10" ht="12.75" customHeight="1">
      <c r="J922" s="1"/>
    </row>
    <row r="923" spans="10:10" ht="12.75" customHeight="1">
      <c r="J923" s="1"/>
    </row>
    <row r="924" spans="10:10" ht="12.75" customHeight="1">
      <c r="J924" s="1"/>
    </row>
    <row r="925" spans="10:10" ht="12.75" customHeight="1">
      <c r="J925" s="1"/>
    </row>
    <row r="926" spans="10:10" ht="12.75" customHeight="1">
      <c r="J926" s="1"/>
    </row>
    <row r="927" spans="10:10" ht="12.75" customHeight="1">
      <c r="J927" s="1"/>
    </row>
    <row r="928" spans="10:10" ht="12.75" customHeight="1">
      <c r="J928" s="1"/>
    </row>
    <row r="929" spans="10:10" ht="12.75" customHeight="1">
      <c r="J929" s="1"/>
    </row>
    <row r="930" spans="10:10" ht="12.75" customHeight="1">
      <c r="J930" s="1"/>
    </row>
    <row r="931" spans="10:10" ht="12.75" customHeight="1">
      <c r="J931" s="1"/>
    </row>
    <row r="932" spans="10:10" ht="12.75" customHeight="1">
      <c r="J932" s="1"/>
    </row>
    <row r="933" spans="10:10" ht="12.75" customHeight="1">
      <c r="J933" s="1"/>
    </row>
    <row r="934" spans="10:10" ht="12.75" customHeight="1">
      <c r="J934" s="1"/>
    </row>
    <row r="935" spans="10:10" ht="12.75" customHeight="1">
      <c r="J935" s="1"/>
    </row>
    <row r="936" spans="10:10" ht="12.75" customHeight="1">
      <c r="J936" s="1"/>
    </row>
    <row r="937" spans="10:10" ht="12.75" customHeight="1">
      <c r="J937" s="1"/>
    </row>
    <row r="938" spans="10:10" ht="12.75" customHeight="1">
      <c r="J938" s="1"/>
    </row>
    <row r="939" spans="10:10" ht="12.75" customHeight="1">
      <c r="J939" s="1"/>
    </row>
    <row r="940" spans="10:10" ht="12.75" customHeight="1">
      <c r="J940" s="1"/>
    </row>
    <row r="941" spans="10:10" ht="12.75" customHeight="1">
      <c r="J941" s="1"/>
    </row>
    <row r="942" spans="10:10" ht="12.75" customHeight="1">
      <c r="J942" s="1"/>
    </row>
    <row r="943" spans="10:10" ht="12.75" customHeight="1">
      <c r="J943" s="1"/>
    </row>
    <row r="944" spans="10:10" ht="12.75" customHeight="1">
      <c r="J944" s="1"/>
    </row>
    <row r="945" spans="10:10" ht="12.75" customHeight="1">
      <c r="J945" s="1"/>
    </row>
    <row r="946" spans="10:10" ht="12.75" customHeight="1">
      <c r="J946" s="1"/>
    </row>
    <row r="947" spans="10:10" ht="12.75" customHeight="1">
      <c r="J947" s="1"/>
    </row>
    <row r="948" spans="10:10" ht="12.75" customHeight="1">
      <c r="J948" s="1"/>
    </row>
    <row r="949" spans="10:10" ht="12.75" customHeight="1">
      <c r="J949" s="1"/>
    </row>
    <row r="950" spans="10:10" ht="12.75" customHeight="1">
      <c r="J950" s="1"/>
    </row>
    <row r="951" spans="10:10" ht="12.75" customHeight="1">
      <c r="J951" s="1"/>
    </row>
    <row r="952" spans="10:10" ht="12.75" customHeight="1">
      <c r="J952" s="1"/>
    </row>
    <row r="953" spans="10:10" ht="12.75" customHeight="1">
      <c r="J953" s="1"/>
    </row>
    <row r="954" spans="10:10" ht="12.75" customHeight="1">
      <c r="J954" s="1"/>
    </row>
    <row r="955" spans="10:10" ht="12.75" customHeight="1">
      <c r="J955" s="1"/>
    </row>
    <row r="956" spans="10:10" ht="12.75" customHeight="1">
      <c r="J956" s="1"/>
    </row>
    <row r="957" spans="10:10" ht="12.75" customHeight="1">
      <c r="J957" s="1"/>
    </row>
    <row r="958" spans="10:10" ht="12.75" customHeight="1">
      <c r="J958" s="1"/>
    </row>
    <row r="959" spans="10:10" ht="12.75" customHeight="1">
      <c r="J959" s="1"/>
    </row>
    <row r="960" spans="10:10" ht="12.75" customHeight="1">
      <c r="J960" s="1"/>
    </row>
    <row r="961" spans="10:10" ht="12.75" customHeight="1">
      <c r="J961" s="1"/>
    </row>
    <row r="962" spans="10:10" ht="12.75" customHeight="1">
      <c r="J962" s="1"/>
    </row>
    <row r="963" spans="10:10" ht="12.75" customHeight="1">
      <c r="J963" s="1"/>
    </row>
    <row r="964" spans="10:10" ht="12.75" customHeight="1">
      <c r="J964" s="1"/>
    </row>
    <row r="965" spans="10:10" ht="12.75" customHeight="1">
      <c r="J965" s="1"/>
    </row>
    <row r="966" spans="10:10" ht="12.75" customHeight="1">
      <c r="J966" s="1"/>
    </row>
    <row r="967" spans="10:10" ht="12.75" customHeight="1">
      <c r="J967" s="1"/>
    </row>
    <row r="968" spans="10:10" ht="12.75" customHeight="1">
      <c r="J968" s="1"/>
    </row>
    <row r="969" spans="10:10" ht="12.75" customHeight="1">
      <c r="J969" s="1"/>
    </row>
    <row r="970" spans="10:10" ht="12.75" customHeight="1">
      <c r="J970" s="1"/>
    </row>
    <row r="971" spans="10:10" ht="12.75" customHeight="1">
      <c r="J971" s="1"/>
    </row>
    <row r="972" spans="10:10" ht="12.75" customHeight="1">
      <c r="J972" s="1"/>
    </row>
    <row r="973" spans="10:10" ht="12.75" customHeight="1">
      <c r="J973" s="1"/>
    </row>
    <row r="974" spans="10:10" ht="12.75" customHeight="1">
      <c r="J974" s="1"/>
    </row>
    <row r="975" spans="10:10" ht="12.75" customHeight="1">
      <c r="J975" s="1"/>
    </row>
    <row r="976" spans="10:10" ht="12.75" customHeight="1">
      <c r="J976" s="1"/>
    </row>
    <row r="977" spans="10:10" ht="12.75" customHeight="1">
      <c r="J977" s="1"/>
    </row>
    <row r="978" spans="10:10" ht="12.75" customHeight="1">
      <c r="J978" s="1"/>
    </row>
    <row r="979" spans="10:10" ht="12.75" customHeight="1">
      <c r="J979" s="1"/>
    </row>
    <row r="980" spans="10:10" ht="12.75" customHeight="1">
      <c r="J980" s="1"/>
    </row>
    <row r="981" spans="10:10" ht="12.75" customHeight="1">
      <c r="J981" s="1"/>
    </row>
    <row r="982" spans="10:10" ht="12.75" customHeight="1">
      <c r="J982" s="1"/>
    </row>
    <row r="983" spans="10:10" ht="12.75" customHeight="1">
      <c r="J983" s="1"/>
    </row>
    <row r="984" spans="10:10" ht="12.75" customHeight="1">
      <c r="J984" s="1"/>
    </row>
    <row r="985" spans="10:10" ht="12.75" customHeight="1">
      <c r="J985" s="1"/>
    </row>
    <row r="986" spans="10:10" ht="12.75" customHeight="1">
      <c r="J986" s="1"/>
    </row>
    <row r="987" spans="10:10" ht="12.75" customHeight="1">
      <c r="J987" s="1"/>
    </row>
    <row r="988" spans="10:10" ht="12.75" customHeight="1">
      <c r="J988" s="1"/>
    </row>
    <row r="989" spans="10:10" ht="12.75" customHeight="1">
      <c r="J989" s="1"/>
    </row>
    <row r="990" spans="10:10" ht="12.75" customHeight="1">
      <c r="J990" s="1"/>
    </row>
    <row r="991" spans="10:10" ht="12.75" customHeight="1">
      <c r="J991" s="1"/>
    </row>
    <row r="992" spans="10:10" ht="12.75" customHeight="1">
      <c r="J992" s="1"/>
    </row>
    <row r="993" spans="10:10" ht="12.75" customHeight="1">
      <c r="J993" s="1"/>
    </row>
    <row r="994" spans="10:10" ht="12.75" customHeight="1">
      <c r="J994" s="1"/>
    </row>
    <row r="995" spans="10:10" ht="12.75" customHeight="1">
      <c r="J995" s="1"/>
    </row>
    <row r="996" spans="10:10" ht="12.75" customHeight="1">
      <c r="J996" s="1"/>
    </row>
    <row r="997" spans="10:10" ht="12.75" customHeight="1">
      <c r="J997" s="1"/>
    </row>
    <row r="998" spans="10:10" ht="12.75" customHeight="1">
      <c r="J998" s="1"/>
    </row>
    <row r="999" spans="10:10" ht="12.75" customHeight="1">
      <c r="J999" s="1"/>
    </row>
    <row r="1000" spans="10:10" ht="12.75" customHeight="1">
      <c r="J1000" s="1"/>
    </row>
  </sheetData>
  <mergeCells count="10">
    <mergeCell ref="I1:J1"/>
    <mergeCell ref="A5:B5"/>
    <mergeCell ref="E3:F3"/>
    <mergeCell ref="A23:B23"/>
    <mergeCell ref="B34:C34"/>
    <mergeCell ref="E40:F40"/>
    <mergeCell ref="G12:H12"/>
    <mergeCell ref="C12:D12"/>
    <mergeCell ref="I5:J5"/>
    <mergeCell ref="I23:J23"/>
  </mergeCells>
  <conditionalFormatting sqref="B6:B11 F4:F9 J6:J11 J24:J29 H13:H18 D13:D18 B24:B29 C35:C40 F41:F46">
    <cfRule type="expression" dxfId="1" priority="1">
      <formula>A6=$C$2</formula>
    </cfRule>
  </conditionalFormatting>
  <conditionalFormatting sqref="E4:E10 I6:I12 A6:A12 I24:I30 G13:G19 C13:C19 A24:A30 B35:B41 E41:E47">
    <cfRule type="cellIs" dxfId="0" priority="2" operator="equal">
      <formula>$C$2</formula>
    </cfRule>
  </conditionalFormatting>
  <dataValidations count="1">
    <dataValidation type="decimal" allowBlank="1" showInputMessage="1" showErrorMessage="1" prompt=" - " sqref="C2">
      <formula1>1</formula1>
      <formula2>6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Printable Line-up</vt:lpstr>
      <vt:lpstr>Graphical</vt:lpstr>
      <vt:lpstr>'Printable Line-up'!Print_Area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Scott</dc:creator>
  <cp:lastModifiedBy>Robertson, Scott</cp:lastModifiedBy>
  <cp:lastPrinted>2019-05-09T20:12:58Z</cp:lastPrinted>
  <dcterms:created xsi:type="dcterms:W3CDTF">2018-12-08T02:48:33Z</dcterms:created>
  <dcterms:modified xsi:type="dcterms:W3CDTF">2019-05-17T12:57:19Z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96a1a74c-6c86-4821-9a0a-30c60f43dfc4</vt:lpwstr>
  </property>
  <property fmtid="{D5CDD505-2E9C-101B-9397-08002B2CF9AE}" pid="3" name="Tags">
    <vt:lpwstr>Permanent</vt:lpwstr>
  </property>
  <property fmtid="{D5CDD505-2E9C-101B-9397-08002B2CF9AE}" pid="4" name="Retention">
    <vt:lpwstr>P</vt:lpwstr>
  </property>
</Properties>
</file>